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0"/>
  <workbookPr/>
  <mc:AlternateContent xmlns:mc="http://schemas.openxmlformats.org/markup-compatibility/2006">
    <mc:Choice Requires="x15">
      <x15ac:absPath xmlns:x15ac="http://schemas.microsoft.com/office/spreadsheetml/2010/11/ac" url="https://secamb-my.sharepoint.com/personal/alison_shepherd_secamb_nhs_uk/Documents/Desktop/"/>
    </mc:Choice>
  </mc:AlternateContent>
  <xr:revisionPtr revIDLastSave="0" documentId="8_{C6581808-C552-496B-8305-D20CE5111458}" xr6:coauthVersionLast="47" xr6:coauthVersionMax="47" xr10:uidLastSave="{00000000-0000-0000-0000-000000000000}"/>
  <bookViews>
    <workbookView xWindow="-110" yWindow="-110" windowWidth="19420" windowHeight="10300" xr2:uid="{37321305-B949-4C6B-BBF0-46472E8C1C14}"/>
  </bookViews>
  <sheets>
    <sheet name="Detail" sheetId="1" r:id="rId1"/>
    <sheet name="Overview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  <c r="F39" i="1"/>
  <c r="G39" i="1"/>
  <c r="H39" i="1"/>
  <c r="I39" i="1"/>
  <c r="J39" i="1"/>
  <c r="K39" i="1"/>
  <c r="L39" i="1"/>
  <c r="M39" i="1"/>
  <c r="E39" i="1"/>
  <c r="F21" i="1"/>
  <c r="F42" i="1" s="1"/>
  <c r="G21" i="1"/>
  <c r="G42" i="1" s="1"/>
  <c r="H21" i="1"/>
  <c r="H42" i="1" s="1"/>
  <c r="I21" i="1"/>
  <c r="I42" i="1" s="1"/>
  <c r="J21" i="1"/>
  <c r="J42" i="1" s="1"/>
  <c r="K21" i="1"/>
  <c r="L21" i="1"/>
  <c r="M21" i="1"/>
  <c r="M42" i="1" s="1"/>
  <c r="E21" i="1"/>
  <c r="K42" i="1" l="1"/>
  <c r="L42" i="1"/>
</calcChain>
</file>

<file path=xl/sharedStrings.xml><?xml version="1.0" encoding="utf-8"?>
<sst xmlns="http://schemas.openxmlformats.org/spreadsheetml/2006/main" count="142" uniqueCount="34">
  <si>
    <t>Calls Closed as No-send</t>
  </si>
  <si>
    <t xml:space="preserve"> Calls Audited</t>
  </si>
  <si>
    <t>Non-compliant</t>
  </si>
  <si>
    <t>Reviewed &gt;1hour Compliant</t>
  </si>
  <si>
    <t>Reviewed &gt;1hour Non-compliant</t>
  </si>
  <si>
    <t>Complaints/Incidents Compliant</t>
  </si>
  <si>
    <t>Complaints/Incidents Non-compliant</t>
  </si>
  <si>
    <t>Exclusion Criteria met Compliant</t>
  </si>
  <si>
    <t>Exclusion Criteria met Non-compliant</t>
  </si>
  <si>
    <t>Total no sends</t>
  </si>
  <si>
    <t>Dec</t>
  </si>
  <si>
    <t>Less than 10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</si>
  <si>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</si>
  <si>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</si>
  <si>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</si>
  <si>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</si>
  <si>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</si>
  <si>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</si>
  <si>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</si>
  <si>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</si>
  <si>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</si>
  <si>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Total</t>
  </si>
  <si>
    <t>Jan</t>
  </si>
  <si>
    <t>Feb</t>
  </si>
  <si>
    <t>May *</t>
  </si>
  <si>
    <t>Jun *</t>
  </si>
  <si>
    <t>Three yearly total</t>
  </si>
  <si>
    <t>Only the December tracker is held for 2022.</t>
  </si>
  <si>
    <t>The January and February 2023 trackers are not available.</t>
  </si>
  <si>
    <t>SMP tracker redesigned in July 2023 to give a more accurate &amp; easier to read overview.</t>
  </si>
  <si>
    <t>SMP replace by CSP in mid July 2024 resulting in far fewer calls being closed as no send.</t>
  </si>
  <si>
    <t>Some discrepancies are due to calls being closed as no-send in error. These calls were not audited.</t>
  </si>
  <si>
    <t>Details of complaints &amp; incidents are not recorded on the CAD. They may not relate to the no-send process.</t>
  </si>
  <si>
    <t>Calls where the exclusion criteria is met are marked as non-compliant if there are no notes detailing a clinical review. This does not mean a review didn't take place (which would have made the call compliant).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</si>
</sst>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3" fontId="1" fillId="0" borderId="0" xfId="0" applyNumberFormat="1" applyFont="1" applyAlignment="1">
      <alignment horizontal="center" vertical="top" wrapText="1"/>
    </xf>
    <xf numFmtId="3" fontId="0" fillId="0" borderId="0" xfId="0" applyNumberFormat="1" applyAlignment="1">
      <alignment horizontal="center" vertical="top" wrapText="1"/>
    </xf>
    <xf numFmtId="3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 vertical="top"/>
    </xf>
    <xf numFmtId="3" fontId="0" fillId="0" borderId="0" xfId="0" applyNumberFormat="1"/>
    <xf numFmtId="1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C5A5E-2BD9-4E6A-9F59-5A859E94C10B}">
  <dimension ref="A3:M51"/>
  <sheetViews>
    <sheetView tabSelected="1" zoomScale="90" zoomScaleNormal="90" workbookViewId="0">
      <selection activeCell="F38" sqref="F38"/>
    </sheetView>
  </sheetViews>
  <sheetFormatPr defaultRowHeight="14.45"/>
  <cols>
    <col min="1" max="1" width="18.7109375" style="2" bestFit="1" customWidth="1"/>
    <col min="2" max="2" width="12.28515625" style="1" customWidth="1"/>
    <col min="3" max="3" width="7.28515625" customWidth="1"/>
    <col min="4" max="4" width="14.140625" customWidth="1"/>
    <col min="5" max="5" width="15.7109375" style="18" customWidth="1"/>
    <col min="6" max="9" width="19.28515625" style="18" customWidth="1"/>
    <col min="10" max="10" width="20.28515625" style="18" customWidth="1"/>
    <col min="11" max="11" width="20.140625" style="18" customWidth="1"/>
    <col min="12" max="13" width="19.28515625" style="18" customWidth="1"/>
  </cols>
  <sheetData>
    <row r="3" spans="1:13" s="13" customFormat="1" ht="29.1">
      <c r="A3" s="14">
        <v>2022</v>
      </c>
      <c r="B3" s="15"/>
      <c r="E3" s="16" t="s">
        <v>0</v>
      </c>
      <c r="F3" s="16" t="s">
        <v>1</v>
      </c>
      <c r="G3" s="16" t="s">
        <v>2</v>
      </c>
      <c r="H3" s="16" t="s">
        <v>3</v>
      </c>
      <c r="I3" s="16" t="s">
        <v>4</v>
      </c>
      <c r="J3" s="16" t="s">
        <v>5</v>
      </c>
      <c r="K3" s="16" t="s">
        <v>6</v>
      </c>
      <c r="L3" s="16" t="s">
        <v>7</v>
      </c>
      <c r="M3" s="16" t="s">
        <v>8</v>
      </c>
    </row>
    <row r="4" spans="1:13" s="5" customFormat="1">
      <c r="A4" s="3"/>
      <c r="B4" s="4"/>
      <c r="E4" s="17"/>
      <c r="F4" s="17"/>
      <c r="G4" s="17"/>
      <c r="H4" s="17"/>
      <c r="I4" s="17"/>
      <c r="J4" s="17"/>
      <c r="K4" s="17"/>
      <c r="L4" s="17"/>
      <c r="M4" s="17"/>
    </row>
    <row r="5" spans="1:13">
      <c r="A5" s="2" t="s">
        <v>9</v>
      </c>
      <c r="B5" s="1">
        <v>13251</v>
      </c>
      <c r="D5" t="s">
        <v>10</v>
      </c>
      <c r="E5" s="18">
        <v>2524</v>
      </c>
      <c r="F5" s="18">
        <v>374</v>
      </c>
      <c r="G5" s="18" t="s">
        <v>11</v>
      </c>
      <c r="H5" s="18" t="s">
        <v>11</v>
      </c>
      <c r="I5" s="18">
        <v>0</v>
      </c>
      <c r="J5" s="18">
        <v>0</v>
      </c>
      <c r="K5" s="18">
        <v>0</v>
      </c>
      <c r="L5" s="18">
        <v>0</v>
      </c>
      <c r="M5" s="18" t="s">
        <v>11</v>
      </c>
    </row>
    <row r="8" spans="1:13" s="13" customFormat="1" ht="29.1">
      <c r="A8" s="7">
        <v>2023</v>
      </c>
      <c r="B8" s="15"/>
      <c r="E8" s="16" t="s">
        <v>0</v>
      </c>
      <c r="F8" s="16" t="s">
        <v>1</v>
      </c>
      <c r="G8" s="16" t="s">
        <v>2</v>
      </c>
      <c r="H8" s="16" t="s">
        <v>3</v>
      </c>
      <c r="I8" s="16" t="s">
        <v>4</v>
      </c>
      <c r="J8" s="16" t="s">
        <v>5</v>
      </c>
      <c r="K8" s="16" t="s">
        <v>6</v>
      </c>
      <c r="L8" s="16" t="s">
        <v>7</v>
      </c>
      <c r="M8" s="16" t="s">
        <v>8</v>
      </c>
    </row>
    <row r="9" spans="1:13" s="5" customFormat="1">
      <c r="A9" s="2"/>
      <c r="B9" s="4"/>
      <c r="E9" s="17"/>
      <c r="F9" s="17"/>
      <c r="G9" s="17"/>
      <c r="H9" s="17"/>
      <c r="I9" s="17"/>
      <c r="J9" s="17"/>
      <c r="K9" s="17"/>
      <c r="L9" s="17"/>
      <c r="M9" s="17"/>
    </row>
    <row r="10" spans="1:13">
      <c r="A10" s="2" t="s">
        <v>9</v>
      </c>
      <c r="B10" s="1">
        <v>4354</v>
      </c>
      <c r="D10" t="s">
        <v>12</v>
      </c>
      <c r="E10" s="18">
        <v>534</v>
      </c>
      <c r="F10" s="18">
        <v>531</v>
      </c>
      <c r="G10" s="18">
        <v>41</v>
      </c>
      <c r="H10" s="18" t="s">
        <v>11</v>
      </c>
      <c r="I10" s="18" t="s">
        <v>11</v>
      </c>
      <c r="J10" s="18">
        <v>0</v>
      </c>
      <c r="K10" s="18">
        <v>0</v>
      </c>
      <c r="L10" s="18">
        <v>0</v>
      </c>
      <c r="M10" s="18">
        <v>23</v>
      </c>
    </row>
    <row r="11" spans="1:13">
      <c r="D11" t="s">
        <v>13</v>
      </c>
      <c r="E11" s="18">
        <v>194</v>
      </c>
      <c r="F11" s="18">
        <v>193</v>
      </c>
      <c r="G11" s="18">
        <v>11</v>
      </c>
      <c r="H11" s="18" t="s">
        <v>11</v>
      </c>
      <c r="I11" s="18" t="s">
        <v>11</v>
      </c>
      <c r="J11" s="18">
        <v>0</v>
      </c>
      <c r="K11" s="18">
        <v>0</v>
      </c>
      <c r="L11" s="18">
        <v>0</v>
      </c>
      <c r="M11" s="18">
        <v>11</v>
      </c>
    </row>
    <row r="12" spans="1:13">
      <c r="D12" t="s">
        <v>14</v>
      </c>
      <c r="E12" s="18">
        <v>231</v>
      </c>
      <c r="F12" s="18">
        <v>230</v>
      </c>
      <c r="G12" s="18">
        <v>10</v>
      </c>
      <c r="H12" s="18" t="s">
        <v>11</v>
      </c>
      <c r="I12" s="18" t="s">
        <v>11</v>
      </c>
      <c r="J12" s="18">
        <v>0</v>
      </c>
      <c r="K12" s="18">
        <v>0</v>
      </c>
      <c r="L12" s="18" t="s">
        <v>11</v>
      </c>
      <c r="M12" s="18">
        <v>10</v>
      </c>
    </row>
    <row r="13" spans="1:13">
      <c r="D13" t="s">
        <v>15</v>
      </c>
      <c r="E13" s="18">
        <v>469</v>
      </c>
      <c r="F13" s="18">
        <v>468</v>
      </c>
      <c r="G13" s="18">
        <v>21</v>
      </c>
      <c r="H13" s="18">
        <v>19</v>
      </c>
      <c r="I13" s="18">
        <v>11</v>
      </c>
      <c r="J13" s="18" t="s">
        <v>11</v>
      </c>
      <c r="K13" s="18">
        <v>0</v>
      </c>
      <c r="L13" s="18" t="s">
        <v>11</v>
      </c>
      <c r="M13" s="18">
        <v>17</v>
      </c>
    </row>
    <row r="14" spans="1:13">
      <c r="D14" t="s">
        <v>16</v>
      </c>
      <c r="E14" s="18">
        <v>414</v>
      </c>
      <c r="F14" s="18">
        <v>90</v>
      </c>
      <c r="G14" s="18" t="s">
        <v>11</v>
      </c>
      <c r="H14" s="18" t="s">
        <v>11</v>
      </c>
      <c r="I14" s="18" t="s">
        <v>11</v>
      </c>
      <c r="J14" s="18">
        <v>0</v>
      </c>
      <c r="K14" s="18">
        <v>0</v>
      </c>
      <c r="L14" s="18">
        <v>0</v>
      </c>
      <c r="M14" s="18" t="s">
        <v>11</v>
      </c>
    </row>
    <row r="15" spans="1:13">
      <c r="D15" t="s">
        <v>17</v>
      </c>
      <c r="E15" s="18">
        <v>350</v>
      </c>
      <c r="F15" s="18">
        <v>71</v>
      </c>
      <c r="G15" s="18" t="s">
        <v>11</v>
      </c>
      <c r="H15" s="18" t="s">
        <v>11</v>
      </c>
      <c r="I15" s="18">
        <v>0</v>
      </c>
      <c r="J15" s="18">
        <v>0</v>
      </c>
      <c r="K15" s="18">
        <v>0</v>
      </c>
      <c r="L15" s="18">
        <v>0</v>
      </c>
      <c r="M15" s="18" t="s">
        <v>11</v>
      </c>
    </row>
    <row r="16" spans="1:13">
      <c r="D16" t="s">
        <v>18</v>
      </c>
      <c r="E16" s="18">
        <v>674</v>
      </c>
      <c r="F16" s="18">
        <v>70</v>
      </c>
      <c r="G16" s="18" t="s">
        <v>11</v>
      </c>
      <c r="H16" s="18" t="s">
        <v>11</v>
      </c>
      <c r="I16" s="18" t="s">
        <v>11</v>
      </c>
      <c r="J16" s="18" t="s">
        <v>11</v>
      </c>
      <c r="K16" s="18" t="s">
        <v>11</v>
      </c>
      <c r="L16" s="18">
        <v>0</v>
      </c>
      <c r="M16" s="18" t="s">
        <v>11</v>
      </c>
    </row>
    <row r="17" spans="1:13">
      <c r="D17" t="s">
        <v>19</v>
      </c>
      <c r="E17" s="18">
        <v>344</v>
      </c>
      <c r="F17" s="18">
        <v>71</v>
      </c>
      <c r="G17" s="18" t="s">
        <v>11</v>
      </c>
      <c r="H17" s="18" t="s">
        <v>11</v>
      </c>
      <c r="I17" s="18" t="s">
        <v>11</v>
      </c>
      <c r="J17" s="18">
        <v>0</v>
      </c>
      <c r="K17" s="18" t="s">
        <v>11</v>
      </c>
      <c r="L17" s="18">
        <v>0</v>
      </c>
      <c r="M17" s="18" t="s">
        <v>11</v>
      </c>
    </row>
    <row r="18" spans="1:13">
      <c r="D18" t="s">
        <v>20</v>
      </c>
      <c r="E18" s="18">
        <v>305</v>
      </c>
      <c r="F18" s="18">
        <v>303</v>
      </c>
      <c r="G18" s="18">
        <v>20</v>
      </c>
      <c r="H18" s="18">
        <v>19</v>
      </c>
      <c r="I18" s="18" t="s">
        <v>11</v>
      </c>
      <c r="J18" s="18" t="s">
        <v>11</v>
      </c>
      <c r="K18" s="18" t="s">
        <v>11</v>
      </c>
      <c r="L18" s="18">
        <v>0</v>
      </c>
      <c r="M18" s="18">
        <v>13</v>
      </c>
    </row>
    <row r="19" spans="1:13">
      <c r="D19" t="s">
        <v>10</v>
      </c>
      <c r="E19" s="18">
        <v>319</v>
      </c>
      <c r="F19" s="18">
        <v>300</v>
      </c>
      <c r="G19" s="18">
        <v>22</v>
      </c>
      <c r="H19" s="18">
        <v>29</v>
      </c>
      <c r="I19" s="18" t="s">
        <v>11</v>
      </c>
      <c r="J19" s="18" t="s">
        <v>11</v>
      </c>
      <c r="K19" s="18">
        <v>0</v>
      </c>
      <c r="L19" s="18">
        <v>10</v>
      </c>
      <c r="M19" s="18">
        <v>20</v>
      </c>
    </row>
    <row r="21" spans="1:13" s="6" customFormat="1">
      <c r="A21" s="7"/>
      <c r="B21" s="8"/>
      <c r="D21" s="6" t="s">
        <v>21</v>
      </c>
      <c r="E21" s="19">
        <f>SUM(E10:E20)</f>
        <v>3834</v>
      </c>
      <c r="F21" s="19">
        <f t="shared" ref="F21:M21" si="0">SUM(F10:F20)</f>
        <v>2327</v>
      </c>
      <c r="G21" s="19">
        <f t="shared" si="0"/>
        <v>125</v>
      </c>
      <c r="H21" s="19">
        <f t="shared" si="0"/>
        <v>67</v>
      </c>
      <c r="I21" s="19">
        <f t="shared" si="0"/>
        <v>11</v>
      </c>
      <c r="J21" s="19">
        <f t="shared" si="0"/>
        <v>0</v>
      </c>
      <c r="K21" s="19">
        <f t="shared" si="0"/>
        <v>0</v>
      </c>
      <c r="L21" s="19">
        <f t="shared" si="0"/>
        <v>10</v>
      </c>
      <c r="M21" s="19">
        <f t="shared" si="0"/>
        <v>94</v>
      </c>
    </row>
    <row r="24" spans="1:13" s="6" customFormat="1" ht="29.1">
      <c r="A24" s="7">
        <v>2024</v>
      </c>
      <c r="B24" s="8"/>
      <c r="E24" s="16" t="s">
        <v>0</v>
      </c>
      <c r="F24" s="16" t="s">
        <v>1</v>
      </c>
      <c r="G24" s="16" t="s">
        <v>2</v>
      </c>
      <c r="H24" s="16" t="s">
        <v>3</v>
      </c>
      <c r="I24" s="16" t="s">
        <v>4</v>
      </c>
      <c r="J24" s="16" t="s">
        <v>5</v>
      </c>
      <c r="K24" s="16" t="s">
        <v>6</v>
      </c>
      <c r="L24" s="16" t="s">
        <v>7</v>
      </c>
      <c r="M24" s="16" t="s">
        <v>8</v>
      </c>
    </row>
    <row r="25" spans="1:13">
      <c r="E25" s="17"/>
      <c r="F25" s="17"/>
      <c r="G25" s="17"/>
      <c r="H25" s="17"/>
      <c r="I25" s="17"/>
      <c r="J25" s="17"/>
      <c r="K25" s="17"/>
      <c r="L25" s="17"/>
      <c r="M25" s="17"/>
    </row>
    <row r="26" spans="1:13">
      <c r="A26" s="2" t="s">
        <v>9</v>
      </c>
      <c r="B26" s="1">
        <v>1544</v>
      </c>
      <c r="D26" t="s">
        <v>22</v>
      </c>
      <c r="E26" s="18">
        <v>246</v>
      </c>
      <c r="F26" s="18">
        <v>246</v>
      </c>
      <c r="G26" s="18">
        <v>18</v>
      </c>
      <c r="H26" s="18">
        <v>17</v>
      </c>
      <c r="I26" s="18" t="s">
        <v>11</v>
      </c>
      <c r="J26" s="18" t="s">
        <v>11</v>
      </c>
      <c r="K26" s="18">
        <v>0</v>
      </c>
      <c r="L26" s="18">
        <v>0</v>
      </c>
      <c r="M26" s="18">
        <v>17</v>
      </c>
    </row>
    <row r="27" spans="1:13">
      <c r="D27" t="s">
        <v>23</v>
      </c>
      <c r="E27" s="18">
        <v>221</v>
      </c>
      <c r="F27" s="18">
        <v>206</v>
      </c>
      <c r="G27" s="18">
        <v>0</v>
      </c>
      <c r="H27" s="18">
        <v>24</v>
      </c>
      <c r="I27" s="18">
        <v>0</v>
      </c>
      <c r="J27" s="18" t="s">
        <v>11</v>
      </c>
      <c r="K27" s="18">
        <v>0</v>
      </c>
      <c r="L27" s="18" t="s">
        <v>11</v>
      </c>
      <c r="M27" s="18">
        <v>0</v>
      </c>
    </row>
    <row r="28" spans="1:13">
      <c r="D28" t="s">
        <v>12</v>
      </c>
      <c r="E28" s="18">
        <v>196</v>
      </c>
      <c r="F28" s="18">
        <v>191</v>
      </c>
      <c r="G28" s="18" t="s">
        <v>11</v>
      </c>
      <c r="H28" s="18">
        <v>29</v>
      </c>
      <c r="I28" s="18" t="s">
        <v>11</v>
      </c>
      <c r="J28" s="18">
        <v>0</v>
      </c>
      <c r="K28" s="18">
        <v>0</v>
      </c>
      <c r="L28" s="18" t="s">
        <v>11</v>
      </c>
      <c r="M28" s="18" t="s">
        <v>11</v>
      </c>
    </row>
    <row r="29" spans="1:13">
      <c r="D29" t="s">
        <v>13</v>
      </c>
      <c r="E29" s="18">
        <v>86</v>
      </c>
      <c r="F29" s="18">
        <v>84</v>
      </c>
      <c r="G29" s="18" t="s">
        <v>11</v>
      </c>
      <c r="H29" s="18">
        <v>11</v>
      </c>
      <c r="I29" s="18" t="s">
        <v>11</v>
      </c>
      <c r="J29" s="18" t="s">
        <v>11</v>
      </c>
      <c r="K29" s="18" t="s">
        <v>11</v>
      </c>
      <c r="L29" s="18">
        <v>0</v>
      </c>
      <c r="M29" s="18" t="s">
        <v>11</v>
      </c>
    </row>
    <row r="30" spans="1:13">
      <c r="D30" t="s">
        <v>24</v>
      </c>
      <c r="E30" s="18">
        <v>191</v>
      </c>
      <c r="F30" s="18">
        <v>204</v>
      </c>
      <c r="G30" s="18" t="s">
        <v>11</v>
      </c>
      <c r="H30" s="18">
        <v>22</v>
      </c>
      <c r="I30" s="18">
        <v>0</v>
      </c>
      <c r="J30" s="18">
        <v>0</v>
      </c>
      <c r="K30" s="18">
        <v>0</v>
      </c>
      <c r="L30" s="18">
        <v>0</v>
      </c>
      <c r="M30" s="18" t="s">
        <v>11</v>
      </c>
    </row>
    <row r="31" spans="1:13">
      <c r="D31" t="s">
        <v>25</v>
      </c>
      <c r="E31" s="18">
        <v>259</v>
      </c>
      <c r="F31" s="18">
        <v>280</v>
      </c>
      <c r="G31" s="18">
        <v>16</v>
      </c>
      <c r="H31" s="18">
        <v>17</v>
      </c>
      <c r="I31" s="18">
        <v>0</v>
      </c>
      <c r="J31" s="18">
        <v>0</v>
      </c>
      <c r="K31" s="18">
        <v>0</v>
      </c>
      <c r="L31" s="18" t="s">
        <v>11</v>
      </c>
      <c r="M31" s="18">
        <v>0</v>
      </c>
    </row>
    <row r="32" spans="1:13">
      <c r="D32" t="s">
        <v>16</v>
      </c>
      <c r="E32" s="18">
        <v>272</v>
      </c>
      <c r="F32" s="18">
        <v>244</v>
      </c>
      <c r="G32" s="18">
        <v>10</v>
      </c>
      <c r="H32" s="18">
        <v>22</v>
      </c>
      <c r="I32" s="18">
        <v>0</v>
      </c>
      <c r="J32" s="18" t="s">
        <v>11</v>
      </c>
      <c r="K32" s="18" t="s">
        <v>11</v>
      </c>
      <c r="L32" s="18" t="s">
        <v>11</v>
      </c>
      <c r="M32" s="18">
        <v>10</v>
      </c>
    </row>
    <row r="33" spans="1:13">
      <c r="D33" t="s">
        <v>17</v>
      </c>
      <c r="E33" s="18">
        <v>23</v>
      </c>
      <c r="F33" s="18">
        <v>22</v>
      </c>
      <c r="G33" s="18" t="s">
        <v>11</v>
      </c>
      <c r="H33" s="18" t="s">
        <v>11</v>
      </c>
      <c r="I33" s="18">
        <v>0</v>
      </c>
      <c r="J33" s="18" t="s">
        <v>11</v>
      </c>
      <c r="K33" s="18">
        <v>0</v>
      </c>
      <c r="L33" s="18">
        <v>0</v>
      </c>
      <c r="M33" s="18" t="s">
        <v>11</v>
      </c>
    </row>
    <row r="34" spans="1:13">
      <c r="D34" t="s">
        <v>18</v>
      </c>
      <c r="E34" s="18" t="s">
        <v>11</v>
      </c>
      <c r="F34" s="18" t="s">
        <v>11</v>
      </c>
      <c r="G34" s="18" t="s">
        <v>11</v>
      </c>
      <c r="H34" s="18">
        <v>0</v>
      </c>
      <c r="I34" s="18">
        <v>0</v>
      </c>
      <c r="J34" s="18">
        <v>0</v>
      </c>
      <c r="K34" s="18" t="s">
        <v>11</v>
      </c>
      <c r="L34" s="18">
        <v>0</v>
      </c>
      <c r="M34" s="18" t="s">
        <v>11</v>
      </c>
    </row>
    <row r="35" spans="1:13">
      <c r="D35" t="s">
        <v>19</v>
      </c>
      <c r="E35" s="18">
        <v>17</v>
      </c>
      <c r="F35" s="18">
        <v>12</v>
      </c>
      <c r="G35" s="18" t="s">
        <v>11</v>
      </c>
      <c r="H35" s="18" t="s">
        <v>11</v>
      </c>
      <c r="I35" s="18">
        <v>0</v>
      </c>
      <c r="J35" s="18">
        <v>0</v>
      </c>
      <c r="K35" s="18">
        <v>0</v>
      </c>
      <c r="L35" s="18" t="s">
        <v>11</v>
      </c>
      <c r="M35" s="18" t="s">
        <v>11</v>
      </c>
    </row>
    <row r="36" spans="1:13">
      <c r="D36" t="s">
        <v>20</v>
      </c>
      <c r="E36" s="18" t="s">
        <v>11</v>
      </c>
      <c r="F36" s="18" t="s">
        <v>11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</row>
    <row r="37" spans="1:13">
      <c r="D37" t="s">
        <v>10</v>
      </c>
      <c r="E37" s="18">
        <v>21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</row>
    <row r="39" spans="1:13" s="6" customFormat="1">
      <c r="A39" s="7"/>
      <c r="B39" s="8"/>
      <c r="D39" s="6" t="s">
        <v>21</v>
      </c>
      <c r="E39" s="19">
        <f>SUM(E26:E38)</f>
        <v>1532</v>
      </c>
      <c r="F39" s="19">
        <f t="shared" ref="F39:M39" si="1">SUM(F26:F38)</f>
        <v>1489</v>
      </c>
      <c r="G39" s="19">
        <f t="shared" si="1"/>
        <v>44</v>
      </c>
      <c r="H39" s="19">
        <f t="shared" si="1"/>
        <v>142</v>
      </c>
      <c r="I39" s="19">
        <f t="shared" si="1"/>
        <v>0</v>
      </c>
      <c r="J39" s="19">
        <f t="shared" si="1"/>
        <v>0</v>
      </c>
      <c r="K39" s="19">
        <f t="shared" si="1"/>
        <v>0</v>
      </c>
      <c r="L39" s="19">
        <f t="shared" si="1"/>
        <v>0</v>
      </c>
      <c r="M39" s="19">
        <f t="shared" si="1"/>
        <v>27</v>
      </c>
    </row>
    <row r="42" spans="1:13" s="12" customFormat="1" ht="29.1">
      <c r="A42" s="10"/>
      <c r="B42" s="11"/>
      <c r="D42" s="13" t="s">
        <v>26</v>
      </c>
      <c r="E42" s="20">
        <f>SUM(B5:B26)</f>
        <v>19149</v>
      </c>
      <c r="F42" s="20">
        <f>F5+F21+F39</f>
        <v>4190</v>
      </c>
      <c r="G42" s="20" t="e">
        <f t="shared" ref="G42:M42" si="2">G5+G21+G39</f>
        <v>#VALUE!</v>
      </c>
      <c r="H42" s="20" t="e">
        <f t="shared" si="2"/>
        <v>#VALUE!</v>
      </c>
      <c r="I42" s="20">
        <f t="shared" si="2"/>
        <v>11</v>
      </c>
      <c r="J42" s="20">
        <f t="shared" si="2"/>
        <v>0</v>
      </c>
      <c r="K42" s="20">
        <f t="shared" si="2"/>
        <v>0</v>
      </c>
      <c r="L42" s="20">
        <f t="shared" si="2"/>
        <v>10</v>
      </c>
      <c r="M42" s="20" t="e">
        <f t="shared" si="2"/>
        <v>#VALUE!</v>
      </c>
    </row>
    <row r="45" spans="1:13">
      <c r="A45" s="2" t="s">
        <v>27</v>
      </c>
    </row>
    <row r="46" spans="1:13">
      <c r="A46" s="2" t="s">
        <v>28</v>
      </c>
    </row>
    <row r="47" spans="1:13">
      <c r="A47" s="2" t="s">
        <v>29</v>
      </c>
      <c r="I47" s="22"/>
    </row>
    <row r="48" spans="1:13">
      <c r="A48" s="2" t="s">
        <v>30</v>
      </c>
    </row>
    <row r="49" spans="1:1">
      <c r="A49" s="2" t="s">
        <v>31</v>
      </c>
    </row>
    <row r="50" spans="1:1">
      <c r="A50" s="2" t="s">
        <v>32</v>
      </c>
    </row>
    <row r="51" spans="1:1">
      <c r="A51" s="2" t="s">
        <v>33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783C5-6C94-47E4-907F-5F90FEF604D5}">
  <dimension ref="A2:J4"/>
  <sheetViews>
    <sheetView workbookViewId="0">
      <selection activeCell="B12" sqref="B12"/>
    </sheetView>
  </sheetViews>
  <sheetFormatPr defaultRowHeight="14.45"/>
  <cols>
    <col min="1" max="1" width="19.42578125" customWidth="1"/>
    <col min="2" max="2" width="14.28515625" style="21" customWidth="1"/>
    <col min="3" max="3" width="15.140625" style="21" customWidth="1"/>
    <col min="4" max="6" width="16.140625" style="21" customWidth="1"/>
    <col min="7" max="8" width="20.28515625" style="21" customWidth="1"/>
    <col min="9" max="10" width="16.140625" style="21" customWidth="1"/>
  </cols>
  <sheetData>
    <row r="2" spans="1:10" ht="43.5">
      <c r="B2" s="16" t="s">
        <v>0</v>
      </c>
      <c r="C2" s="16" t="s">
        <v>1</v>
      </c>
      <c r="D2" s="16" t="s">
        <v>2</v>
      </c>
      <c r="E2" s="16" t="s">
        <v>3</v>
      </c>
      <c r="F2" s="16" t="s">
        <v>4</v>
      </c>
      <c r="G2" s="16" t="s">
        <v>5</v>
      </c>
      <c r="H2" s="16" t="s">
        <v>6</v>
      </c>
      <c r="I2" s="16" t="s">
        <v>7</v>
      </c>
      <c r="J2" s="16" t="s">
        <v>8</v>
      </c>
    </row>
    <row r="4" spans="1:10" s="9" customFormat="1">
      <c r="A4" s="9" t="s">
        <v>26</v>
      </c>
      <c r="B4" s="19">
        <v>19149</v>
      </c>
      <c r="C4" s="19">
        <v>4200</v>
      </c>
      <c r="D4" s="19">
        <v>215</v>
      </c>
      <c r="E4" s="19">
        <v>254</v>
      </c>
      <c r="F4" s="19">
        <v>39</v>
      </c>
      <c r="G4" s="19">
        <v>30</v>
      </c>
      <c r="H4" s="19">
        <v>9</v>
      </c>
      <c r="I4" s="19">
        <v>25</v>
      </c>
      <c r="J4" s="19">
        <v>154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d5e112-0af2-4a8a-8534-ec1296fac226" xsi:nil="true"/>
    <lcf76f155ced4ddcb4097134ff3c332f xmlns="00ee9388-f6ec-4feb-916f-e583bcd2805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9AE652ADFE9840867ED70792E55B5C" ma:contentTypeVersion="16" ma:contentTypeDescription="Create a new document." ma:contentTypeScope="" ma:versionID="f0f3ca52848c06a0e05c5ba5bf6cf5b9">
  <xsd:schema xmlns:xsd="http://www.w3.org/2001/XMLSchema" xmlns:xs="http://www.w3.org/2001/XMLSchema" xmlns:p="http://schemas.microsoft.com/office/2006/metadata/properties" xmlns:ns2="00ee9388-f6ec-4feb-916f-e583bcd28051" xmlns:ns3="c2d5e112-0af2-4a8a-8534-ec1296fac226" targetNamespace="http://schemas.microsoft.com/office/2006/metadata/properties" ma:root="true" ma:fieldsID="e58d0e65172711a6f53eeff985428188" ns2:_="" ns3:_="">
    <xsd:import namespace="00ee9388-f6ec-4feb-916f-e583bcd28051"/>
    <xsd:import namespace="c2d5e112-0af2-4a8a-8534-ec1296fac2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e9388-f6ec-4feb-916f-e583bcd280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11371ab-f166-41a8-b4bb-b296f8227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5e112-0af2-4a8a-8534-ec1296fac22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39a69f2-5e35-4ab1-825d-8679dfa3111b}" ma:internalName="TaxCatchAll" ma:showField="CatchAllData" ma:web="c2d5e112-0af2-4a8a-8534-ec1296fac2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1FFD42-9ECF-427C-90FD-5D53DF9A9B09}"/>
</file>

<file path=customXml/itemProps2.xml><?xml version="1.0" encoding="utf-8"?>
<ds:datastoreItem xmlns:ds="http://schemas.openxmlformats.org/officeDocument/2006/customXml" ds:itemID="{E69FFEF9-7F02-4980-BD70-4C8220832C35}"/>
</file>

<file path=customXml/itemProps3.xml><?xml version="1.0" encoding="utf-8"?>
<ds:datastoreItem xmlns:ds="http://schemas.openxmlformats.org/officeDocument/2006/customXml" ds:itemID="{E630B122-A5A3-41B3-A8A7-F15AC1E1E6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Alison Shepherd</dc:creator>
  <cp:keywords/>
  <dc:description/>
  <cp:lastModifiedBy/>
  <cp:revision/>
  <dcterms:created xsi:type="dcterms:W3CDTF">2025-04-02T07:13:31Z</dcterms:created>
  <dcterms:modified xsi:type="dcterms:W3CDTF">2025-10-23T19:24:13Z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0x010100B49AE652ADFE9840867ED70792E55B5C</vt:lpwstr>
  </property>
  <property fmtid="{D5CDD505-2E9C-101B-9397-08002B2CF9AE}" pid="3" name="MediaServiceImageTags">
    <vt:lpwstr/>
  </property>
</Properties>
</file>