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5" documentId="8_{929EAE8E-F15D-4356-B400-F5EAC61B728F}" xr6:coauthVersionLast="47" xr6:coauthVersionMax="47" xr10:uidLastSave="{13AA47B6-E8AC-4DEC-9507-B824CA00183A}"/>
  <bookViews>
    <workbookView xWindow="28680" yWindow="15" windowWidth="29040" windowHeight="15720" xr2:uid="{6CDC4254-FE2F-4B81-B545-5F37577336D6}"/>
  </bookViews>
  <sheets>
    <sheet name="FOI 231014" sheetId="1" r:id="rId1"/>
  </sheets>
  <definedNames>
    <definedName name="___net1" hidden="1">{"NET",#N/A,FALSE,"401C11"}</definedName>
    <definedName name="__123Graph_A" hidden="1">#REF!</definedName>
    <definedName name="__123Graph_B" hidden="1">#REF!</definedName>
    <definedName name="__123Graph_C" hidden="1">#REF!</definedName>
    <definedName name="__123Graph_X" hidden="1">#REF!</definedName>
    <definedName name="_AMO_UniqueIdentifier" hidden="1">"'8b1ba4ea-48b7-46e2-a92f-d8897c3a68cf'"</definedName>
    <definedName name="_Key1" hidden="1">#REF!</definedName>
    <definedName name="_net1" hidden="1">{"NET",#N/A,FALSE,"401C11"}</definedName>
    <definedName name="_Order1" hidden="1">0</definedName>
    <definedName name="_Sort" hidden="1">#REF!</definedName>
    <definedName name="_xlcn.WorksheetConnection_LondonTransitionSummaryMLv3.xlsxLondonOrgtransitionplansB17AK771" hidden="1">#REF!</definedName>
    <definedName name="a" hidden="1">{"CHARGE",#N/A,FALSE,"401C11"}</definedName>
    <definedName name="aa" hidden="1">{"CHARGE",#N/A,FALSE,"401C11"}</definedName>
    <definedName name="aaa" hidden="1">{"'Trust by name'!$A$6:$E$350","'Trust by name'!$A$1:$D$348"}</definedName>
    <definedName name="aaaa" hidden="1">{"CHARGE",#N/A,FALSE,"401C11"}</definedName>
    <definedName name="adbr" hidden="1">{"CHARGE",#N/A,FALSE,"401C11"}</definedName>
    <definedName name="Analysis_of_Income_from_activities__Non_NHS_Other" hidden="1">#REF!</definedName>
    <definedName name="b" hidden="1">{"CHARGE",#N/A,FALSE,"401C11"}</definedName>
    <definedName name="BMGHIndex" hidden="1">"O"</definedName>
    <definedName name="Business_with…" hidden="1">#REF!</definedName>
    <definedName name="change1" hidden="1">{"CHARGE",#N/A,FALSE,"401C11"}</definedName>
    <definedName name="charge" hidden="1">{"CHARGE",#N/A,FALSE,"401C11"}</definedName>
    <definedName name="CIQWBGuid" hidden="1">"795ee338-20c1-4211-96bb-066223802650"</definedName>
    <definedName name="cvhs" hidden="1">{"'Trust by name'!$A$6:$E$350","'Trust by name'!$A$1:$D$348"}</definedName>
    <definedName name="dog" hidden="1">{"NET",#N/A,FALSE,"401C11"}</definedName>
    <definedName name="dplkt" hidden="1">{"'Trust by name'!$A$6:$E$350","'Trust by name'!$A$1:$D$348"}</definedName>
    <definedName name="dsds" hidden="1">{"'Trust by name'!$A$6:$E$350","'Trust by name'!$A$1:$D$348"}</definedName>
    <definedName name="erty" hidden="1">{"'Trust by name'!$A$6:$E$350","'Trust by name'!$A$1:$D$348"}</definedName>
    <definedName name="fdfd" hidden="1">{"'Trust by name'!$A$6:$E$350","'Trust by name'!$A$1:$D$348"}</definedName>
    <definedName name="fghjkk" hidden="1">{"'Trust by name'!$A$6:$E$350","'Trust by name'!$A$1:$D$348"}</definedName>
    <definedName name="fred" hidden="1">{"'Trust by name'!$A$6:$E$350","'Trust by name'!$A$1:$D$348"}</definedName>
    <definedName name="GAS" hidden="1">#REF!</definedName>
    <definedName name="gfff" hidden="1">{"CHARGE",#N/A,FALSE,"401C11"}</definedName>
    <definedName name="gggg" hidden="1">{"'Trust by name'!$A$6:$E$350","'Trust by name'!$A$1:$D$348"}</definedName>
    <definedName name="GOO" hidden="1">#REF!</definedName>
    <definedName name="gross" hidden="1">{"GROSS",#N/A,FALSE,"401C11"}</definedName>
    <definedName name="gross1" hidden="1">{"GROSS",#N/A,FALSE,"401C11"}</definedName>
    <definedName name="GRT" hidden="1">#REF!</definedName>
    <definedName name="h" hidden="1">#REF!</definedName>
    <definedName name="hasdfjklhklj" hidden="1">{"NET",#N/A,FALSE,"401C11"}</definedName>
    <definedName name="HTML_CodePage" hidden="1">1252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PathTemplate" hidden="1">"C:\Data\NAdcock\HTMLTemp.htm"</definedName>
    <definedName name="HTML_Title" hidden="1">"Section 1"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"10/28/2016 14:21:26"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tere" hidden="1">{"'Trust by name'!$A$6:$E$350","'Trust by name'!$A$1:$D$348"}</definedName>
    <definedName name="kl" hidden="1">{"NET",#N/A,FALSE,"401C11"}</definedName>
    <definedName name="ljgf" hidden="1">{"NET",#N/A,FALSE,"401C11"}</definedName>
    <definedName name="ljujgugljfucvu" hidden="1">{"'Trust by name'!$A$6:$E$350","'Trust by name'!$A$1:$D$348"}</definedName>
    <definedName name="mkk" hidden="1">{"CHARGE",#N/A,FALSE,"401C11"}</definedName>
    <definedName name="mnbv" hidden="1">{"CHARGE",#N/A,FALSE,"401C11"}</definedName>
    <definedName name="nbcs" hidden="1">{"CHARGE",#N/A,FALSE,"401C11"}</definedName>
    <definedName name="nmm" hidden="1">{"CHARGE",#N/A,FALSE,"401C11"}</definedName>
    <definedName name="oijmm" hidden="1">{"CHARGE",#N/A,FALSE,"401C11"}</definedName>
    <definedName name="Op_Inc__Type" hidden="1">#REF!</definedName>
    <definedName name="PAS" hidden="1">#REF!</definedName>
    <definedName name="pldert" hidden="1">{"CHARGE",#N/A,FALSE,"401C11"}</definedName>
    <definedName name="pliu" hidden="1">{"'Trust by name'!$A$6:$E$350","'Trust by name'!$A$1:$D$348"}</definedName>
    <definedName name="pljn" hidden="1">{"CHARGE",#N/A,FALSE,"401C11"}</definedName>
    <definedName name="plkiu" hidden="1">{"GROSS",#N/A,FALSE,"401C11"}</definedName>
    <definedName name="plkj" hidden="1">{"GROSS",#N/A,FALSE,"401C11"}</definedName>
    <definedName name="pll" hidden="1">{"NET",#N/A,FALSE,"401C11"}</definedName>
    <definedName name="pll_1" hidden="1">{"CHARGE",#N/A,FALSE,"401C11"}</definedName>
    <definedName name="plry" hidden="1">{"CHARGE",#N/A,FALSE,"401C11"}</definedName>
    <definedName name="plvdd" hidden="1">{"CHARGE",#N/A,FALSE,"401C11"}</definedName>
    <definedName name="Pmk" hidden="1">#REF!</definedName>
    <definedName name="pohj" hidden="1">{"'Trust by name'!$A$6:$E$350","'Trust by name'!$A$1:$D$348"}</definedName>
    <definedName name="poiuy" hidden="1">{"GROSS",#N/A,FALSE,"401C11"}</definedName>
    <definedName name="POK" hidden="1">#REF!</definedName>
    <definedName name="PopCache_GL_INTERFACE_REFERENCE7" hidden="1">#REF!</definedName>
    <definedName name="pouyt" hidden="1">{"'Trust by name'!$A$6:$E$350","'Trust by name'!$A$1:$D$348"}</definedName>
    <definedName name="pplkm" hidden="1">{"CHARGE",#N/A,FALSE,"401C11"}</definedName>
    <definedName name="pppp" hidden="1">#REF!</definedName>
    <definedName name="ppppp" hidden="1">{"NET",#N/A,FALSE,"401C11"}</definedName>
    <definedName name="ppppp_1" hidden="1">#REF!</definedName>
    <definedName name="qwer" hidden="1">{"GROSS",#N/A,FALSE,"401C11"}</definedName>
    <definedName name="qwtr" hidden="1">{"'Trust by name'!$A$6:$E$350","'Trust by name'!$A$1:$D$348"}</definedName>
    <definedName name="rytry" hidden="1">{"NET",#N/A,FALSE,"401C11"}</definedName>
    <definedName name="saa" hidden="1">{"'Trust by name'!$A$6:$E$350","'Trust by name'!$A$1:$D$348"}</definedName>
    <definedName name="sas" hidden="1">{"'Trust by name'!$A$6:$E$350","'Trust by name'!$A$1:$D$348"}</definedName>
    <definedName name="sdadas" hidden="1">{"'Trust by name'!$A$6:$E$350","'Trust by name'!$A$1:$D$348"}</definedName>
    <definedName name="sdgh" hidden="1">{"NET",#N/A,FALSE,"401C11"}</definedName>
    <definedName name="Sys2ndPrevYE" hidden="1">#REF!</definedName>
    <definedName name="SysCurrYE" hidden="1">#REF!</definedName>
    <definedName name="SysPeriod" hidden="1">#REF!</definedName>
    <definedName name="SysPrevYE" hidden="1">#REF!</definedName>
    <definedName name="SysReturnDateForTemplate" hidden="1">#REF!</definedName>
    <definedName name="SysYear" hidden="1">#REF!</definedName>
    <definedName name="Table3.4" hidden="1">{"CHARGE",#N/A,FALSE,"401C11"}</definedName>
    <definedName name="uytr" hidden="1">{"CHARGE",#N/A,FALSE,"401C11"}</definedName>
    <definedName name="vbnf" hidden="1">{"'Trust by name'!$A$6:$E$350","'Trust by name'!$A$1:$D$348"}</definedName>
    <definedName name="vbnnmm" hidden="1">{"'Trust by name'!$A$6:$E$350","'Trust by name'!$A$1:$D$348"}</definedName>
    <definedName name="VS" hidden="1">#REF!</definedName>
    <definedName name="wert" hidden="1">{"GROSS",#N/A,FALSE,"401C11"}</definedName>
    <definedName name="wqerty" hidden="1">{"GROSS",#N/A,FALSE,"401C11"}</definedName>
    <definedName name="wrn.CHARGE." hidden="1">{"CHARGE",#N/A,FALSE,"401C11"}</definedName>
    <definedName name="wrn.GROSS." hidden="1">{"GROSS",#N/A,FALSE,"401C11"}</definedName>
    <definedName name="wrn.NET." hidden="1">{"NET",#N/A,FALSE,"401C11"}</definedName>
    <definedName name="xxx" hidden="1">{"CHARGE",#N/A,FALSE,"401C11"}</definedName>
    <definedName name="yyy" hidden="1">{"GROSS",#N/A,FALSE,"401C11"}</definedName>
    <definedName name="zzz" hidden="1">{"NET",#N/A,FALSE,"401C11"}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9" i="1"/>
  <c r="O23" i="1"/>
  <c r="O28" i="1"/>
  <c r="O32" i="1"/>
  <c r="O36" i="1"/>
  <c r="O41" i="1"/>
  <c r="O49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<sst xmlns="http://schemas.openxmlformats.org/spreadsheetml/2006/main" count="240" uniqueCount="56">
  <si>
    <t>I’m requesting this information under the Freedom of Information Act because I couldn’t find it in your relevant Integrated Care Board’s (ICB) published papers.</t>
  </si>
  <si>
    <t>We had sent FOI requests to the relevant ICBs but were told we would need to send FOI requests to NHS trusts.</t>
  </si>
  <si>
    <t>My request is as follows:</t>
  </si>
  <si>
    <t>Firstly, please could you tell me the NHS agency/locum spending cap/ceiling agreed at the start of this financial year.</t>
  </si>
  <si>
    <t>The Trusts NHS agency/locum spending cap/ceiling for the start of the financial year is managed at a system level by our host Integrated Care Board (NHS Surrey Heartlands ICB).</t>
  </si>
  <si>
    <t>As per the Revenue finance and contracting guidance for 2023/24 [https://www.england.nhs.uk/wp-content/uploads/2023/01/PR00021ii-guidance-on-23-24-revenue-finance-and-contracts.pdf] section 122, the goal is to reduce total agency spending by Trusts to 3.7% of the total NHS pay bill.</t>
  </si>
  <si>
    <t>Applying the 3.7% to the Trusts total planned NHS pay bill would give an indicative spending cap of: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</si>
  <si>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</si>
  <si>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</si>
  <si>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</si>
  <si>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</si>
  <si>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</si>
  <si>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</si>
  <si>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</si>
  <si>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</si>
  <si>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</si>
  <si>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</si>
  <si>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</si>
  <si>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</si>
  <si>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Secondly, please could you send me the following data from the financial plans submitted at the start of the year, giving the planned positions for each month from M1 to M12:</t>
  </si>
  <si>
    <t>1. Trust financial position (revenue expenditure)</t>
  </si>
  <si>
    <r>
      <t>a.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2"/>
        <color rgb="FF000000"/>
        <rFont val="Arial"/>
        <family val="2"/>
      </rPr>
      <t>Planned surplus/deficit</t>
    </r>
  </si>
  <si>
    <t>The Trusts planned surplus/(deficit) for the year is:</t>
  </si>
  <si>
    <r>
      <t>b.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2"/>
        <color rgb="FF000000"/>
        <rFont val="Arial"/>
        <family val="2"/>
      </rPr>
      <t>Planned expenditure</t>
    </r>
  </si>
  <si>
    <t>The Trusts planned expenditure for the year is:</t>
  </si>
  <si>
    <t>2. Workforce expenditure</t>
  </si>
  <si>
    <r>
      <t>a.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2"/>
        <color rgb="FF000000"/>
        <rFont val="Arial"/>
        <family val="2"/>
      </rPr>
      <t>Planned agency/locum spend</t>
    </r>
  </si>
  <si>
    <t>The Trusts planned agency/locum spend for the year is:</t>
  </si>
  <si>
    <r>
      <t>b.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2"/>
        <color rgb="FF000000"/>
        <rFont val="Arial"/>
        <family val="2"/>
      </rPr>
      <t>Planned bank spend</t>
    </r>
  </si>
  <si>
    <t>The Trusts planned bank spend for the year is:</t>
  </si>
  <si>
    <r>
      <t>c.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2"/>
        <color rgb="FF000000"/>
        <rFont val="Arial"/>
        <family val="2"/>
      </rPr>
      <t>Planned total staff expenditure</t>
    </r>
  </si>
  <si>
    <t>The Trusts planned total staff expenditure for the year is:</t>
  </si>
  <si>
    <t>3. Efficiency savings</t>
  </si>
  <si>
    <r>
      <t>a.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2"/>
        <color rgb="FF000000"/>
        <rFont val="Arial"/>
        <family val="2"/>
      </rPr>
      <t>Planned efficiency savings</t>
    </r>
  </si>
  <si>
    <t>The Trusts planned efficiency savings for the year is:</t>
  </si>
  <si>
    <t>Finally, please could you send me the following data for each month of this financial year to date:</t>
  </si>
  <si>
    <t>1. Trust financial position</t>
  </si>
  <si>
    <t>     4.  Prescribing costs</t>
  </si>
  <si>
    <t>a. Actual spend relating to prescribing, and forecast outturn for M12</t>
  </si>
  <si>
    <t>I would appreciate it if you could return the data in a computer-readable format such as CSV or XLSX.</t>
  </si>
  <si>
    <t>The Trusts actual surplus/(deficit) for the year to 31 March 2024 was:</t>
  </si>
  <si>
    <t>Full Year</t>
  </si>
  <si>
    <t>The Trusts actual expenditure for the year to 31 March 2024 was:</t>
  </si>
  <si>
    <t>The Trusts actual agency/locum spend  for the year to 31 March 2024 was:</t>
  </si>
  <si>
    <t>The Trusts actual bank spend for the year to 31 March 2024 was:</t>
  </si>
  <si>
    <t>The Trusts actual agency spend expenditure for the year to 31 March 2024 was:</t>
  </si>
  <si>
    <t>The Trusts actual total staff expenditure for the year to 31 March 2024 was:</t>
  </si>
  <si>
    <t>The Trusts actual achieved efficiency savings for the year to 31 March 2024 was:</t>
  </si>
  <si>
    <t>The Trusts actual spend relating to prescribing  for the year to 31 March 2024 was:</t>
  </si>
  <si>
    <t>a.    Actual surplus/deficit, and forecast outturn for M12</t>
  </si>
  <si>
    <t>b.    Actual expenditure, and forecast outturn for M12</t>
  </si>
  <si>
    <t>a.    Actual agency/locum spend, and forecast outturn for M12</t>
  </si>
  <si>
    <t>b.    Actual bank spend, and forecast outturn for M12</t>
  </si>
  <si>
    <t>c.    Actual spend relating to industrial action, and forecast outturn for M12</t>
  </si>
  <si>
    <t>d.    Actual total staff expenditure, and forecast outturn for M12</t>
  </si>
  <si>
    <t>a.    Achieved efficiency savings, and forecast outturn for 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</si>
</sst>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;\(&quot;£&quot;#,##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Times New Roman"/>
      <family val="1"/>
    </font>
    <font>
      <b/>
      <sz val="11"/>
      <color rgb="FF0070C0"/>
      <name val="Calibri"/>
      <family val="2"/>
      <scheme val="minor"/>
    </font>
    <font>
      <b/>
      <sz val="7"/>
      <color rgb="FF000000"/>
      <name val="Times New Roman"/>
      <family val="1"/>
    </font>
    <font>
      <sz val="12"/>
      <color rgb="FF000000"/>
      <name val="Arial"/>
      <family val="2"/>
    </font>
    <font>
      <sz val="11"/>
      <color rgb="FF0070C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0"/>
    </xf>
    <xf numFmtId="0" fontId="5" fillId="0" borderId="0" xfId="0" quotePrefix="1" applyFont="1" applyAlignment="1">
      <alignment horizontal="left"/>
    </xf>
    <xf numFmtId="0" fontId="1" fillId="0" borderId="0" xfId="0" applyFont="1"/>
    <xf numFmtId="0" fontId="5" fillId="0" borderId="1" xfId="0" applyFont="1" applyBorder="1"/>
    <xf numFmtId="164" fontId="5" fillId="0" borderId="1" xfId="0" applyNumberFormat="1" applyFont="1" applyBorder="1"/>
    <xf numFmtId="0" fontId="7" fillId="0" borderId="0" xfId="0" applyFont="1" applyAlignment="1">
      <alignment horizontal="left" vertical="center" indent="10"/>
    </xf>
    <xf numFmtId="0" fontId="8" fillId="0" borderId="1" xfId="0" applyFont="1" applyBorder="1"/>
    <xf numFmtId="0" fontId="8" fillId="0" borderId="0" xfId="0" applyFont="1"/>
    <xf numFmtId="0" fontId="4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EA0D-22C1-4F51-ACC8-B242ACFAB7D6}">
  <dimension ref="A1:X83"/>
  <sheetViews>
    <sheetView showGridLines="0" tabSelected="1" workbookViewId="0">
      <selection activeCell="F30" sqref="F30"/>
    </sheetView>
  </sheetViews>
  <sheetFormatPr defaultRowHeight="15" x14ac:dyDescent="0.25"/>
  <cols>
    <col min="2" max="2" width="21.7109375" customWidth="1"/>
    <col min="3" max="13" width="12.140625" customWidth="1"/>
    <col min="14" max="15" width="12.5703125" bestFit="1" customWidth="1"/>
  </cols>
  <sheetData>
    <row r="1" spans="1:15" ht="15.75" x14ac:dyDescent="0.25">
      <c r="A1" s="2"/>
    </row>
    <row r="2" spans="1:15" ht="15.75" x14ac:dyDescent="0.25">
      <c r="A2" s="3" t="s">
        <v>0</v>
      </c>
    </row>
    <row r="3" spans="1:15" ht="15.75" x14ac:dyDescent="0.25">
      <c r="A3" s="3"/>
    </row>
    <row r="4" spans="1:15" ht="15.75" x14ac:dyDescent="0.25">
      <c r="A4" s="3" t="s">
        <v>1</v>
      </c>
    </row>
    <row r="5" spans="1:15" ht="15.75" x14ac:dyDescent="0.25">
      <c r="A5" s="4"/>
    </row>
    <row r="6" spans="1:15" ht="15.75" x14ac:dyDescent="0.25">
      <c r="A6" s="3" t="s">
        <v>2</v>
      </c>
    </row>
    <row r="7" spans="1:15" ht="15.75" x14ac:dyDescent="0.25">
      <c r="A7" s="3"/>
    </row>
    <row r="8" spans="1:15" ht="15.75" x14ac:dyDescent="0.25">
      <c r="A8" s="5" t="s">
        <v>3</v>
      </c>
    </row>
    <row r="9" spans="1:15" s="8" customFormat="1" ht="15.75" x14ac:dyDescent="0.25">
      <c r="A9" s="6"/>
      <c r="B9" s="7" t="s">
        <v>4</v>
      </c>
    </row>
    <row r="10" spans="1:15" s="8" customFormat="1" ht="15.75" x14ac:dyDescent="0.25">
      <c r="A10" s="6"/>
      <c r="B10" s="7" t="s">
        <v>5</v>
      </c>
    </row>
    <row r="11" spans="1:15" s="8" customFormat="1" ht="15.75" x14ac:dyDescent="0.25">
      <c r="A11" s="6"/>
      <c r="B11" s="7" t="s">
        <v>6</v>
      </c>
    </row>
    <row r="12" spans="1:15" s="8" customFormat="1" ht="15.75" x14ac:dyDescent="0.25">
      <c r="A12" s="6"/>
      <c r="C12" s="9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  <c r="I12" s="9" t="s">
        <v>13</v>
      </c>
      <c r="J12" s="9" t="s">
        <v>14</v>
      </c>
      <c r="K12" s="9" t="s">
        <v>15</v>
      </c>
      <c r="L12" s="9" t="s">
        <v>16</v>
      </c>
      <c r="M12" s="9" t="s">
        <v>17</v>
      </c>
      <c r="N12" s="9" t="s">
        <v>18</v>
      </c>
      <c r="O12" s="9" t="s">
        <v>41</v>
      </c>
    </row>
    <row r="13" spans="1:15" s="8" customFormat="1" ht="15.75" x14ac:dyDescent="0.25">
      <c r="A13" s="6"/>
      <c r="C13" s="10">
        <f>ROUND(C36*3.7%,0)</f>
        <v>673021</v>
      </c>
      <c r="D13" s="10">
        <f t="shared" ref="D13:N13" si="0">ROUND(D36*3.7%,0)</f>
        <v>679500</v>
      </c>
      <c r="E13" s="10">
        <f t="shared" si="0"/>
        <v>734242</v>
      </c>
      <c r="F13" s="10">
        <f t="shared" si="0"/>
        <v>684252</v>
      </c>
      <c r="G13" s="10">
        <f t="shared" si="0"/>
        <v>702194</v>
      </c>
      <c r="H13" s="10">
        <f t="shared" si="0"/>
        <v>685188</v>
      </c>
      <c r="I13" s="10">
        <f t="shared" si="0"/>
        <v>708131</v>
      </c>
      <c r="J13" s="10">
        <f t="shared" si="0"/>
        <v>715393</v>
      </c>
      <c r="K13" s="10">
        <f t="shared" si="0"/>
        <v>705091</v>
      </c>
      <c r="L13" s="10">
        <f t="shared" si="0"/>
        <v>716009</v>
      </c>
      <c r="M13" s="10">
        <f t="shared" si="0"/>
        <v>713996</v>
      </c>
      <c r="N13" s="10">
        <f t="shared" si="0"/>
        <v>701356</v>
      </c>
      <c r="O13" s="10">
        <f>SUM(C13:N13)</f>
        <v>8418373</v>
      </c>
    </row>
    <row r="14" spans="1:15" ht="15.75" x14ac:dyDescent="0.25">
      <c r="A14" s="5" t="s">
        <v>19</v>
      </c>
    </row>
    <row r="15" spans="1:15" ht="15.75" x14ac:dyDescent="0.25">
      <c r="A15" s="5" t="s">
        <v>20</v>
      </c>
    </row>
    <row r="16" spans="1:15" ht="15.75" x14ac:dyDescent="0.25">
      <c r="A16" s="6" t="s">
        <v>21</v>
      </c>
    </row>
    <row r="17" spans="1:15" s="8" customFormat="1" ht="15.75" x14ac:dyDescent="0.25">
      <c r="A17" s="6"/>
      <c r="B17" s="7" t="s">
        <v>22</v>
      </c>
    </row>
    <row r="18" spans="1:15" s="8" customFormat="1" ht="15.75" x14ac:dyDescent="0.25">
      <c r="A18" s="6"/>
      <c r="C18" s="9" t="s">
        <v>7</v>
      </c>
      <c r="D18" s="9" t="s">
        <v>8</v>
      </c>
      <c r="E18" s="9" t="s">
        <v>9</v>
      </c>
      <c r="F18" s="9" t="s">
        <v>10</v>
      </c>
      <c r="G18" s="9" t="s">
        <v>11</v>
      </c>
      <c r="H18" s="9" t="s">
        <v>12</v>
      </c>
      <c r="I18" s="9" t="s">
        <v>13</v>
      </c>
      <c r="J18" s="9" t="s">
        <v>14</v>
      </c>
      <c r="K18" s="9" t="s">
        <v>15</v>
      </c>
      <c r="L18" s="9" t="s">
        <v>16</v>
      </c>
      <c r="M18" s="9" t="s">
        <v>17</v>
      </c>
      <c r="N18" s="9" t="s">
        <v>18</v>
      </c>
      <c r="O18" s="9" t="s">
        <v>41</v>
      </c>
    </row>
    <row r="19" spans="1:15" s="8" customFormat="1" ht="15.75" x14ac:dyDescent="0.25">
      <c r="A19" s="6"/>
      <c r="C19" s="10">
        <v>26000.000000003274</v>
      </c>
      <c r="D19" s="10">
        <v>68000.000000016182</v>
      </c>
      <c r="E19" s="10">
        <v>73000.000000008382</v>
      </c>
      <c r="F19" s="10">
        <v>68000.009999989416</v>
      </c>
      <c r="G19" s="10">
        <v>95000.009999991511</v>
      </c>
      <c r="H19" s="10">
        <v>75999.979999997697</v>
      </c>
      <c r="I19" s="10">
        <v>7999.9999999983484</v>
      </c>
      <c r="J19" s="10">
        <v>-248999.99999998813</v>
      </c>
      <c r="K19" s="10">
        <v>-207000.00000000221</v>
      </c>
      <c r="L19" s="10">
        <v>-206000.00000002084</v>
      </c>
      <c r="M19" s="10">
        <v>18000.000000019001</v>
      </c>
      <c r="N19" s="10">
        <v>227999.99999999593</v>
      </c>
      <c r="O19" s="10">
        <f>SUM(C19:N19)</f>
        <v>-1999.9999999914144</v>
      </c>
    </row>
    <row r="20" spans="1:15" ht="15.75" x14ac:dyDescent="0.25">
      <c r="A20" s="6" t="s">
        <v>23</v>
      </c>
    </row>
    <row r="21" spans="1:15" s="8" customFormat="1" ht="15.75" x14ac:dyDescent="0.25">
      <c r="A21" s="6"/>
      <c r="B21" s="7" t="s">
        <v>24</v>
      </c>
    </row>
    <row r="22" spans="1:15" s="8" customFormat="1" ht="15.75" x14ac:dyDescent="0.25">
      <c r="A22" s="6"/>
      <c r="C22" s="9" t="s">
        <v>7</v>
      </c>
      <c r="D22" s="9" t="s">
        <v>8</v>
      </c>
      <c r="E22" s="9" t="s">
        <v>9</v>
      </c>
      <c r="F22" s="9" t="s">
        <v>10</v>
      </c>
      <c r="G22" s="9" t="s">
        <v>11</v>
      </c>
      <c r="H22" s="9" t="s">
        <v>12</v>
      </c>
      <c r="I22" s="9" t="s">
        <v>13</v>
      </c>
      <c r="J22" s="9" t="s">
        <v>14</v>
      </c>
      <c r="K22" s="9" t="s">
        <v>15</v>
      </c>
      <c r="L22" s="9" t="s">
        <v>16</v>
      </c>
      <c r="M22" s="9" t="s">
        <v>17</v>
      </c>
      <c r="N22" s="9" t="s">
        <v>18</v>
      </c>
      <c r="O22" s="9" t="s">
        <v>41</v>
      </c>
    </row>
    <row r="23" spans="1:15" s="8" customFormat="1" ht="15.75" x14ac:dyDescent="0.25">
      <c r="A23" s="6"/>
      <c r="C23" s="10">
        <v>26009794.860000007</v>
      </c>
      <c r="D23" s="10">
        <v>25967794.880000014</v>
      </c>
      <c r="E23" s="10">
        <v>27292525.880000036</v>
      </c>
      <c r="F23" s="10">
        <v>26668430.609999981</v>
      </c>
      <c r="G23" s="10">
        <v>26521892.700000022</v>
      </c>
      <c r="H23" s="10">
        <v>26641890.75000003</v>
      </c>
      <c r="I23" s="10">
        <v>26579189.380000003</v>
      </c>
      <c r="J23" s="10">
        <v>26827607.949999996</v>
      </c>
      <c r="K23" s="10">
        <v>26785607.949999962</v>
      </c>
      <c r="L23" s="10">
        <v>26810274.619999982</v>
      </c>
      <c r="M23" s="10">
        <v>26586274.619999982</v>
      </c>
      <c r="N23" s="10">
        <v>26376275.800000004</v>
      </c>
      <c r="O23" s="10">
        <f>SUM(C23:N23)</f>
        <v>319067560</v>
      </c>
    </row>
    <row r="24" spans="1:15" ht="15.75" x14ac:dyDescent="0.25">
      <c r="A24" s="5" t="s">
        <v>25</v>
      </c>
    </row>
    <row r="25" spans="1:15" ht="15.75" x14ac:dyDescent="0.25">
      <c r="A25" s="6" t="s">
        <v>26</v>
      </c>
    </row>
    <row r="26" spans="1:15" s="8" customFormat="1" ht="15.75" x14ac:dyDescent="0.25">
      <c r="A26" s="6"/>
      <c r="B26" s="7" t="s">
        <v>27</v>
      </c>
    </row>
    <row r="27" spans="1:15" s="8" customFormat="1" ht="15.75" x14ac:dyDescent="0.25">
      <c r="A27" s="6"/>
      <c r="C27" s="9" t="s">
        <v>7</v>
      </c>
      <c r="D27" s="9" t="s">
        <v>8</v>
      </c>
      <c r="E27" s="9" t="s">
        <v>9</v>
      </c>
      <c r="F27" s="9" t="s">
        <v>10</v>
      </c>
      <c r="G27" s="9" t="s">
        <v>11</v>
      </c>
      <c r="H27" s="9" t="s">
        <v>12</v>
      </c>
      <c r="I27" s="9" t="s">
        <v>13</v>
      </c>
      <c r="J27" s="9" t="s">
        <v>14</v>
      </c>
      <c r="K27" s="9" t="s">
        <v>15</v>
      </c>
      <c r="L27" s="9" t="s">
        <v>16</v>
      </c>
      <c r="M27" s="9" t="s">
        <v>17</v>
      </c>
      <c r="N27" s="9" t="s">
        <v>18</v>
      </c>
      <c r="O27" s="9" t="s">
        <v>41</v>
      </c>
    </row>
    <row r="28" spans="1:15" s="8" customFormat="1" ht="15.75" x14ac:dyDescent="0.25">
      <c r="A28" s="6"/>
      <c r="C28" s="10">
        <v>172000</v>
      </c>
      <c r="D28" s="10">
        <v>172000</v>
      </c>
      <c r="E28" s="10">
        <v>187000</v>
      </c>
      <c r="F28" s="10">
        <v>167000</v>
      </c>
      <c r="G28" s="10">
        <v>167000</v>
      </c>
      <c r="H28" s="10">
        <v>167000</v>
      </c>
      <c r="I28" s="10">
        <v>157000</v>
      </c>
      <c r="J28" s="10">
        <v>157000</v>
      </c>
      <c r="K28" s="10">
        <v>157000</v>
      </c>
      <c r="L28" s="10">
        <v>157000</v>
      </c>
      <c r="M28" s="10">
        <v>146000</v>
      </c>
      <c r="N28" s="10">
        <v>157000</v>
      </c>
      <c r="O28" s="10">
        <f>SUM(C28:N28)</f>
        <v>1963000</v>
      </c>
    </row>
    <row r="29" spans="1:15" ht="15.75" x14ac:dyDescent="0.25">
      <c r="A29" s="6" t="s">
        <v>28</v>
      </c>
    </row>
    <row r="30" spans="1:15" s="8" customFormat="1" ht="15.75" x14ac:dyDescent="0.25">
      <c r="A30" s="6"/>
      <c r="B30" s="7" t="s">
        <v>29</v>
      </c>
    </row>
    <row r="31" spans="1:15" s="8" customFormat="1" ht="15.75" x14ac:dyDescent="0.25">
      <c r="A31" s="6"/>
      <c r="C31" s="9" t="s">
        <v>7</v>
      </c>
      <c r="D31" s="9" t="s">
        <v>8</v>
      </c>
      <c r="E31" s="9" t="s">
        <v>9</v>
      </c>
      <c r="F31" s="9" t="s">
        <v>10</v>
      </c>
      <c r="G31" s="9" t="s">
        <v>11</v>
      </c>
      <c r="H31" s="9" t="s">
        <v>12</v>
      </c>
      <c r="I31" s="9" t="s">
        <v>13</v>
      </c>
      <c r="J31" s="9" t="s">
        <v>14</v>
      </c>
      <c r="K31" s="9" t="s">
        <v>15</v>
      </c>
      <c r="L31" s="9" t="s">
        <v>16</v>
      </c>
      <c r="M31" s="9" t="s">
        <v>17</v>
      </c>
      <c r="N31" s="9" t="s">
        <v>18</v>
      </c>
      <c r="O31" s="9" t="s">
        <v>41</v>
      </c>
    </row>
    <row r="32" spans="1:15" s="8" customFormat="1" ht="15.75" x14ac:dyDescent="0.25">
      <c r="A32" s="6"/>
      <c r="C32" s="10">
        <v>104000</v>
      </c>
      <c r="D32" s="10">
        <v>109000</v>
      </c>
      <c r="E32" s="10">
        <v>149000</v>
      </c>
      <c r="F32" s="10">
        <v>138000</v>
      </c>
      <c r="G32" s="10">
        <v>171000</v>
      </c>
      <c r="H32" s="10">
        <v>195000</v>
      </c>
      <c r="I32" s="10">
        <v>154000</v>
      </c>
      <c r="J32" s="10">
        <v>159000</v>
      </c>
      <c r="K32" s="10">
        <v>185000</v>
      </c>
      <c r="L32" s="10">
        <v>150000</v>
      </c>
      <c r="M32" s="10">
        <v>157000</v>
      </c>
      <c r="N32" s="10">
        <v>162000</v>
      </c>
      <c r="O32" s="10">
        <f>SUM(C32:N32)</f>
        <v>1833000</v>
      </c>
    </row>
    <row r="33" spans="1:15" ht="15.75" x14ac:dyDescent="0.25">
      <c r="A33" s="6" t="s">
        <v>30</v>
      </c>
    </row>
    <row r="34" spans="1:15" ht="15.75" x14ac:dyDescent="0.25">
      <c r="A34" s="6"/>
      <c r="B34" s="7" t="s">
        <v>31</v>
      </c>
    </row>
    <row r="35" spans="1:15" x14ac:dyDescent="0.25">
      <c r="A35" s="11"/>
      <c r="C35" s="12" t="s">
        <v>7</v>
      </c>
      <c r="D35" s="12" t="s">
        <v>8</v>
      </c>
      <c r="E35" s="12" t="s">
        <v>9</v>
      </c>
      <c r="F35" s="12" t="s">
        <v>10</v>
      </c>
      <c r="G35" s="12" t="s">
        <v>11</v>
      </c>
      <c r="H35" s="12" t="s">
        <v>12</v>
      </c>
      <c r="I35" s="12" t="s">
        <v>13</v>
      </c>
      <c r="J35" s="12" t="s">
        <v>14</v>
      </c>
      <c r="K35" s="12" t="s">
        <v>15</v>
      </c>
      <c r="L35" s="12" t="s">
        <v>16</v>
      </c>
      <c r="M35" s="12" t="s">
        <v>17</v>
      </c>
      <c r="N35" s="12" t="s">
        <v>18</v>
      </c>
      <c r="O35" s="9" t="s">
        <v>41</v>
      </c>
    </row>
    <row r="36" spans="1:15" x14ac:dyDescent="0.25">
      <c r="A36" s="11"/>
      <c r="B36" s="13"/>
      <c r="C36" s="10">
        <v>18189755.270000007</v>
      </c>
      <c r="D36" s="10">
        <v>18364865.100000024</v>
      </c>
      <c r="E36" s="10">
        <v>19844384.260000043</v>
      </c>
      <c r="F36" s="10">
        <v>18493304.979999959</v>
      </c>
      <c r="G36" s="10">
        <v>18978214.570000011</v>
      </c>
      <c r="H36" s="10">
        <v>18518597.780000061</v>
      </c>
      <c r="I36" s="10">
        <v>19138671.180000015</v>
      </c>
      <c r="J36" s="10">
        <v>19334936.689999986</v>
      </c>
      <c r="K36" s="10">
        <v>19056503.810000002</v>
      </c>
      <c r="L36" s="10">
        <v>19351602.650000025</v>
      </c>
      <c r="M36" s="10">
        <v>19297182.61999999</v>
      </c>
      <c r="N36" s="10">
        <v>18955576.190000009</v>
      </c>
      <c r="O36" s="10">
        <f>SUM(C36:N36)</f>
        <v>227523595.10000014</v>
      </c>
    </row>
    <row r="37" spans="1:15" ht="15.75" x14ac:dyDescent="0.25">
      <c r="A37" s="5" t="s">
        <v>32</v>
      </c>
    </row>
    <row r="38" spans="1:15" ht="15.75" x14ac:dyDescent="0.25">
      <c r="A38" s="6" t="s">
        <v>33</v>
      </c>
    </row>
    <row r="39" spans="1:15" s="8" customFormat="1" ht="15.75" x14ac:dyDescent="0.25">
      <c r="A39" s="6"/>
      <c r="B39" s="7" t="s">
        <v>34</v>
      </c>
    </row>
    <row r="40" spans="1:15" s="8" customFormat="1" ht="15.75" x14ac:dyDescent="0.25">
      <c r="A40" s="6"/>
      <c r="C40" s="9" t="s">
        <v>7</v>
      </c>
      <c r="D40" s="9" t="s">
        <v>8</v>
      </c>
      <c r="E40" s="9" t="s">
        <v>9</v>
      </c>
      <c r="F40" s="9" t="s">
        <v>10</v>
      </c>
      <c r="G40" s="9" t="s">
        <v>11</v>
      </c>
      <c r="H40" s="9" t="s">
        <v>12</v>
      </c>
      <c r="I40" s="9" t="s">
        <v>13</v>
      </c>
      <c r="J40" s="9" t="s">
        <v>14</v>
      </c>
      <c r="K40" s="9" t="s">
        <v>15</v>
      </c>
      <c r="L40" s="9" t="s">
        <v>16</v>
      </c>
      <c r="M40" s="9" t="s">
        <v>17</v>
      </c>
      <c r="N40" s="9" t="s">
        <v>18</v>
      </c>
      <c r="O40" s="9" t="s">
        <v>41</v>
      </c>
    </row>
    <row r="41" spans="1:15" s="8" customFormat="1" ht="15.75" x14ac:dyDescent="0.25">
      <c r="A41" s="6"/>
      <c r="C41" s="10">
        <v>51925.000000000087</v>
      </c>
      <c r="D41" s="10">
        <v>401925</v>
      </c>
      <c r="E41" s="10">
        <v>401925</v>
      </c>
      <c r="F41" s="10">
        <v>594225.01000000024</v>
      </c>
      <c r="G41" s="10">
        <v>700000.01000000036</v>
      </c>
      <c r="H41" s="10">
        <v>700000.01000000013</v>
      </c>
      <c r="I41" s="10">
        <v>938000.01000000036</v>
      </c>
      <c r="J41" s="10">
        <v>1000000.0100000001</v>
      </c>
      <c r="K41" s="10">
        <v>1000000.0100000002</v>
      </c>
      <c r="L41" s="10">
        <v>1000000.0100000001</v>
      </c>
      <c r="M41" s="10">
        <v>1100000.01</v>
      </c>
      <c r="N41" s="10">
        <v>1099999.9199999997</v>
      </c>
      <c r="O41" s="10">
        <f>SUM(C41:N41)</f>
        <v>8988000</v>
      </c>
    </row>
    <row r="42" spans="1:15" ht="15.75" x14ac:dyDescent="0.25">
      <c r="A42" s="4"/>
    </row>
    <row r="43" spans="1:15" ht="15.75" x14ac:dyDescent="0.25">
      <c r="A43" s="5" t="s">
        <v>35</v>
      </c>
    </row>
    <row r="44" spans="1:15" ht="15.75" x14ac:dyDescent="0.25">
      <c r="A44" s="14"/>
    </row>
    <row r="45" spans="1:15" ht="15.75" x14ac:dyDescent="0.25">
      <c r="A45" s="5" t="s">
        <v>36</v>
      </c>
    </row>
    <row r="46" spans="1:15" ht="15.75" x14ac:dyDescent="0.25">
      <c r="A46" s="6" t="s">
        <v>49</v>
      </c>
    </row>
    <row r="47" spans="1:15" s="8" customFormat="1" ht="15.75" x14ac:dyDescent="0.25">
      <c r="A47" s="6"/>
      <c r="B47" s="7" t="s">
        <v>40</v>
      </c>
    </row>
    <row r="48" spans="1:15" s="8" customFormat="1" ht="15.75" x14ac:dyDescent="0.25">
      <c r="A48" s="6"/>
      <c r="C48" s="9" t="s">
        <v>7</v>
      </c>
      <c r="D48" s="9" t="s">
        <v>8</v>
      </c>
      <c r="E48" s="9" t="s">
        <v>9</v>
      </c>
      <c r="F48" s="9" t="s">
        <v>10</v>
      </c>
      <c r="G48" s="9" t="s">
        <v>11</v>
      </c>
      <c r="H48" s="9" t="s">
        <v>12</v>
      </c>
      <c r="I48" s="9" t="s">
        <v>13</v>
      </c>
      <c r="J48" s="9" t="s">
        <v>14</v>
      </c>
      <c r="K48" s="9" t="s">
        <v>15</v>
      </c>
      <c r="L48" s="9" t="s">
        <v>16</v>
      </c>
      <c r="M48" s="9" t="s">
        <v>17</v>
      </c>
      <c r="N48" s="9" t="s">
        <v>18</v>
      </c>
      <c r="O48" s="9" t="s">
        <v>41</v>
      </c>
    </row>
    <row r="49" spans="1:24" s="8" customFormat="1" ht="15.75" x14ac:dyDescent="0.25">
      <c r="A49" s="6"/>
      <c r="C49" s="10">
        <v>-86575.250000000757</v>
      </c>
      <c r="D49" s="10">
        <v>-186010.19000001036</v>
      </c>
      <c r="E49" s="10">
        <v>445338.75000001723</v>
      </c>
      <c r="F49" s="10">
        <v>71679.789999984059</v>
      </c>
      <c r="G49" s="10">
        <v>100483.05999996525</v>
      </c>
      <c r="H49" s="10">
        <v>98798.460000011866</v>
      </c>
      <c r="I49" s="10">
        <v>20654.810000024267</v>
      </c>
      <c r="J49" s="10">
        <v>-286834.11000002513</v>
      </c>
      <c r="K49" s="10">
        <v>-212725.5500000086</v>
      </c>
      <c r="L49" s="10">
        <v>-198963.36999999563</v>
      </c>
      <c r="M49" s="10">
        <v>16813.01999999203</v>
      </c>
      <c r="N49" s="10">
        <v>-15218759.809999995</v>
      </c>
      <c r="O49" s="10">
        <f>SUM(C49:N49)</f>
        <v>-15436100.390000042</v>
      </c>
    </row>
    <row r="50" spans="1:24" ht="15.75" x14ac:dyDescent="0.25">
      <c r="A50" s="6" t="s">
        <v>50</v>
      </c>
    </row>
    <row r="51" spans="1:24" s="8" customFormat="1" ht="15.75" x14ac:dyDescent="0.25">
      <c r="A51" s="6"/>
      <c r="B51" s="7" t="s">
        <v>42</v>
      </c>
    </row>
    <row r="52" spans="1:24" s="8" customFormat="1" ht="15.75" x14ac:dyDescent="0.25">
      <c r="A52" s="6"/>
      <c r="C52" s="9" t="s">
        <v>7</v>
      </c>
      <c r="D52" s="9" t="s">
        <v>8</v>
      </c>
      <c r="E52" s="9" t="s">
        <v>9</v>
      </c>
      <c r="F52" s="9" t="s">
        <v>10</v>
      </c>
      <c r="G52" s="9" t="s">
        <v>11</v>
      </c>
      <c r="H52" s="9" t="s">
        <v>12</v>
      </c>
      <c r="I52" s="9" t="s">
        <v>13</v>
      </c>
      <c r="J52" s="9" t="s">
        <v>14</v>
      </c>
      <c r="K52" s="9" t="s">
        <v>15</v>
      </c>
      <c r="L52" s="9" t="s">
        <v>16</v>
      </c>
      <c r="M52" s="9" t="s">
        <v>17</v>
      </c>
      <c r="N52" s="9" t="s">
        <v>18</v>
      </c>
      <c r="O52" s="9" t="s">
        <v>41</v>
      </c>
    </row>
    <row r="53" spans="1:24" s="8" customFormat="1" ht="15.75" x14ac:dyDescent="0.25">
      <c r="A53" s="6"/>
      <c r="C53" s="10">
        <v>26159556.940000024</v>
      </c>
      <c r="D53" s="10">
        <v>26379795.350000024</v>
      </c>
      <c r="E53" s="10">
        <v>27154418.499999981</v>
      </c>
      <c r="F53" s="10">
        <v>26807957.440000005</v>
      </c>
      <c r="G53" s="10">
        <v>26973643.789999995</v>
      </c>
      <c r="H53" s="10">
        <v>27050500.52</v>
      </c>
      <c r="I53" s="10">
        <v>27456936.410000034</v>
      </c>
      <c r="J53" s="10">
        <v>27086432.360000018</v>
      </c>
      <c r="K53" s="10">
        <v>27092567.860000022</v>
      </c>
      <c r="L53" s="10">
        <v>27551874.92999997</v>
      </c>
      <c r="M53" s="10">
        <v>26450398.140000023</v>
      </c>
      <c r="N53" s="10">
        <v>41920634.01000002</v>
      </c>
      <c r="O53" s="10">
        <v>338084716.25000012</v>
      </c>
      <c r="X53"/>
    </row>
    <row r="54" spans="1:24" ht="15.75" x14ac:dyDescent="0.25">
      <c r="A54" s="5" t="s">
        <v>25</v>
      </c>
      <c r="X54" s="8"/>
    </row>
    <row r="55" spans="1:24" ht="15.75" x14ac:dyDescent="0.25">
      <c r="A55" s="6" t="s">
        <v>51</v>
      </c>
      <c r="X55" s="8"/>
    </row>
    <row r="56" spans="1:24" s="8" customFormat="1" ht="15.75" x14ac:dyDescent="0.25">
      <c r="A56" s="6"/>
      <c r="B56" s="7" t="s">
        <v>43</v>
      </c>
    </row>
    <row r="57" spans="1:24" s="8" customFormat="1" ht="15.75" x14ac:dyDescent="0.25">
      <c r="A57" s="6"/>
      <c r="C57" s="9" t="s">
        <v>7</v>
      </c>
      <c r="D57" s="9" t="s">
        <v>8</v>
      </c>
      <c r="E57" s="9" t="s">
        <v>9</v>
      </c>
      <c r="F57" s="9" t="s">
        <v>10</v>
      </c>
      <c r="G57" s="9" t="s">
        <v>11</v>
      </c>
      <c r="H57" s="9" t="s">
        <v>12</v>
      </c>
      <c r="I57" s="9" t="s">
        <v>13</v>
      </c>
      <c r="J57" s="9" t="s">
        <v>14</v>
      </c>
      <c r="K57" s="9" t="s">
        <v>15</v>
      </c>
      <c r="L57" s="9" t="s">
        <v>16</v>
      </c>
      <c r="M57" s="9" t="s">
        <v>17</v>
      </c>
      <c r="N57" s="9" t="s">
        <v>18</v>
      </c>
      <c r="O57" s="9" t="s">
        <v>41</v>
      </c>
    </row>
    <row r="58" spans="1:24" s="8" customFormat="1" ht="15.75" x14ac:dyDescent="0.25">
      <c r="A58" s="6"/>
      <c r="C58" s="10">
        <v>141894.32</v>
      </c>
      <c r="D58" s="10">
        <v>316026.67000000004</v>
      </c>
      <c r="E58" s="10">
        <v>247041.63999999998</v>
      </c>
      <c r="F58" s="10">
        <v>161257.88999999998</v>
      </c>
      <c r="G58" s="10">
        <v>20292.090000000004</v>
      </c>
      <c r="H58" s="10">
        <v>116503.81000000001</v>
      </c>
      <c r="I58" s="10">
        <v>279793.84000000003</v>
      </c>
      <c r="J58" s="10">
        <v>312908.62</v>
      </c>
      <c r="K58" s="10">
        <v>194601.30000000002</v>
      </c>
      <c r="L58" s="10">
        <v>229674.3</v>
      </c>
      <c r="M58" s="10">
        <v>364256.55999999994</v>
      </c>
      <c r="N58" s="10">
        <v>38178.189999999973</v>
      </c>
      <c r="O58" s="10">
        <v>2422429.23</v>
      </c>
    </row>
    <row r="59" spans="1:24" ht="15.75" x14ac:dyDescent="0.25">
      <c r="A59" s="6" t="s">
        <v>52</v>
      </c>
    </row>
    <row r="60" spans="1:24" s="8" customFormat="1" ht="15.75" x14ac:dyDescent="0.25">
      <c r="A60" s="6"/>
      <c r="B60" s="7" t="s">
        <v>44</v>
      </c>
    </row>
    <row r="61" spans="1:24" s="8" customFormat="1" ht="15.75" x14ac:dyDescent="0.25">
      <c r="A61" s="6"/>
      <c r="C61" s="9" t="s">
        <v>7</v>
      </c>
      <c r="D61" s="9" t="s">
        <v>8</v>
      </c>
      <c r="E61" s="9" t="s">
        <v>9</v>
      </c>
      <c r="F61" s="9" t="s">
        <v>10</v>
      </c>
      <c r="G61" s="9" t="s">
        <v>11</v>
      </c>
      <c r="H61" s="9" t="s">
        <v>12</v>
      </c>
      <c r="I61" s="9" t="s">
        <v>13</v>
      </c>
      <c r="J61" s="9" t="s">
        <v>14</v>
      </c>
      <c r="K61" s="9" t="s">
        <v>15</v>
      </c>
      <c r="L61" s="9" t="s">
        <v>16</v>
      </c>
      <c r="M61" s="9" t="s">
        <v>17</v>
      </c>
      <c r="N61" s="9" t="s">
        <v>18</v>
      </c>
      <c r="O61" s="9" t="s">
        <v>41</v>
      </c>
    </row>
    <row r="62" spans="1:24" s="8" customFormat="1" ht="15.75" x14ac:dyDescent="0.25">
      <c r="A62" s="6"/>
      <c r="C62" s="10">
        <v>289058.70999999996</v>
      </c>
      <c r="D62" s="10">
        <v>242728.1099999999</v>
      </c>
      <c r="E62" s="10">
        <v>314689.22000000026</v>
      </c>
      <c r="F62" s="10">
        <v>246254.38000000003</v>
      </c>
      <c r="G62" s="10">
        <v>234222.61999999991</v>
      </c>
      <c r="H62" s="10">
        <v>252817.47000000015</v>
      </c>
      <c r="I62" s="10">
        <v>236663.73</v>
      </c>
      <c r="J62" s="10">
        <v>230345.28</v>
      </c>
      <c r="K62" s="10">
        <v>233092.34999999986</v>
      </c>
      <c r="L62" s="10">
        <v>222981.73999999996</v>
      </c>
      <c r="M62" s="10">
        <v>249577.38000000015</v>
      </c>
      <c r="N62" s="10">
        <v>313187.12000000017</v>
      </c>
      <c r="O62" s="10">
        <v>3065618.1100000003</v>
      </c>
    </row>
    <row r="63" spans="1:24" ht="15.75" x14ac:dyDescent="0.25">
      <c r="A63" s="6" t="s">
        <v>53</v>
      </c>
    </row>
    <row r="64" spans="1:24" s="8" customFormat="1" ht="15.75" x14ac:dyDescent="0.25">
      <c r="A64" s="6"/>
      <c r="B64" s="7" t="s">
        <v>45</v>
      </c>
    </row>
    <row r="65" spans="1:15" s="8" customFormat="1" ht="15.75" x14ac:dyDescent="0.25">
      <c r="A65" s="6"/>
      <c r="C65" s="9" t="s">
        <v>7</v>
      </c>
      <c r="D65" s="9" t="s">
        <v>8</v>
      </c>
      <c r="E65" s="9" t="s">
        <v>9</v>
      </c>
      <c r="F65" s="9" t="s">
        <v>10</v>
      </c>
      <c r="G65" s="9" t="s">
        <v>11</v>
      </c>
      <c r="H65" s="9" t="s">
        <v>12</v>
      </c>
      <c r="I65" s="9" t="s">
        <v>13</v>
      </c>
      <c r="J65" s="9" t="s">
        <v>14</v>
      </c>
      <c r="K65" s="9" t="s">
        <v>15</v>
      </c>
      <c r="L65" s="9" t="s">
        <v>16</v>
      </c>
      <c r="M65" s="9" t="s">
        <v>17</v>
      </c>
      <c r="N65" s="9" t="s">
        <v>18</v>
      </c>
      <c r="O65" s="9" t="s">
        <v>41</v>
      </c>
    </row>
    <row r="66" spans="1:15" s="8" customFormat="1" ht="15.75" x14ac:dyDescent="0.25">
      <c r="A66" s="6"/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</row>
    <row r="67" spans="1:15" ht="15.75" x14ac:dyDescent="0.25">
      <c r="A67" s="6" t="s">
        <v>54</v>
      </c>
    </row>
    <row r="68" spans="1:15" s="8" customFormat="1" ht="15.75" x14ac:dyDescent="0.25">
      <c r="A68" s="6"/>
      <c r="B68" s="7" t="s">
        <v>46</v>
      </c>
    </row>
    <row r="69" spans="1:15" s="8" customFormat="1" ht="15.75" x14ac:dyDescent="0.25">
      <c r="A69" s="6"/>
      <c r="C69" s="9" t="s">
        <v>7</v>
      </c>
      <c r="D69" s="9" t="s">
        <v>8</v>
      </c>
      <c r="E69" s="9" t="s">
        <v>9</v>
      </c>
      <c r="F69" s="9" t="s">
        <v>10</v>
      </c>
      <c r="G69" s="9" t="s">
        <v>11</v>
      </c>
      <c r="H69" s="9" t="s">
        <v>12</v>
      </c>
      <c r="I69" s="9" t="s">
        <v>13</v>
      </c>
      <c r="J69" s="9" t="s">
        <v>14</v>
      </c>
      <c r="K69" s="9" t="s">
        <v>15</v>
      </c>
      <c r="L69" s="9" t="s">
        <v>16</v>
      </c>
      <c r="M69" s="9" t="s">
        <v>17</v>
      </c>
      <c r="N69" s="9" t="s">
        <v>18</v>
      </c>
      <c r="O69" s="9" t="s">
        <v>41</v>
      </c>
    </row>
    <row r="70" spans="1:15" s="8" customFormat="1" ht="15.75" x14ac:dyDescent="0.25">
      <c r="A70" s="6"/>
      <c r="C70" s="10">
        <v>18286153.290000003</v>
      </c>
      <c r="D70" s="10">
        <v>18899477.000000004</v>
      </c>
      <c r="E70" s="10">
        <v>19438894.969999969</v>
      </c>
      <c r="F70" s="10">
        <v>18252910.830000039</v>
      </c>
      <c r="G70" s="10">
        <v>18465774.11999999</v>
      </c>
      <c r="H70" s="10">
        <v>19054888.919999983</v>
      </c>
      <c r="I70" s="10">
        <v>18876764.309999984</v>
      </c>
      <c r="J70" s="10">
        <v>19315993.180000018</v>
      </c>
      <c r="K70" s="10">
        <v>19650844.399999987</v>
      </c>
      <c r="L70" s="10">
        <v>19700429.730000038</v>
      </c>
      <c r="M70" s="10">
        <v>19521507.909999989</v>
      </c>
      <c r="N70" s="10">
        <v>26948342.280000038</v>
      </c>
      <c r="O70" s="10">
        <v>236411980.94000006</v>
      </c>
    </row>
    <row r="71" spans="1:15" ht="15.75" x14ac:dyDescent="0.25">
      <c r="A71" s="5" t="s">
        <v>32</v>
      </c>
    </row>
    <row r="72" spans="1:15" ht="15.75" x14ac:dyDescent="0.25">
      <c r="A72" s="6" t="s">
        <v>55</v>
      </c>
    </row>
    <row r="73" spans="1:15" s="8" customFormat="1" ht="15.75" x14ac:dyDescent="0.25">
      <c r="A73" s="6"/>
      <c r="B73" s="7" t="s">
        <v>47</v>
      </c>
    </row>
    <row r="74" spans="1:15" s="8" customFormat="1" ht="15.75" x14ac:dyDescent="0.25">
      <c r="A74" s="6"/>
      <c r="C74" s="9" t="s">
        <v>7</v>
      </c>
      <c r="D74" s="9" t="s">
        <v>8</v>
      </c>
      <c r="E74" s="9" t="s">
        <v>9</v>
      </c>
      <c r="F74" s="9" t="s">
        <v>10</v>
      </c>
      <c r="G74" s="9" t="s">
        <v>11</v>
      </c>
      <c r="H74" s="9" t="s">
        <v>12</v>
      </c>
      <c r="I74" s="9" t="s">
        <v>13</v>
      </c>
      <c r="J74" s="9" t="s">
        <v>14</v>
      </c>
      <c r="K74" s="9" t="s">
        <v>15</v>
      </c>
      <c r="L74" s="9" t="s">
        <v>16</v>
      </c>
      <c r="M74" s="9" t="s">
        <v>17</v>
      </c>
      <c r="N74" s="9" t="s">
        <v>18</v>
      </c>
      <c r="O74" s="9" t="s">
        <v>41</v>
      </c>
    </row>
    <row r="75" spans="1:15" s="8" customFormat="1" ht="15.75" x14ac:dyDescent="0.25">
      <c r="A75" s="6"/>
      <c r="C75" s="10">
        <v>31272</v>
      </c>
      <c r="D75" s="10">
        <v>49818</v>
      </c>
      <c r="E75" s="10">
        <v>365688</v>
      </c>
      <c r="F75" s="10">
        <v>189431</v>
      </c>
      <c r="G75" s="10">
        <v>959217</v>
      </c>
      <c r="H75" s="10">
        <v>782724</v>
      </c>
      <c r="I75" s="10">
        <v>999097</v>
      </c>
      <c r="J75" s="10">
        <v>1364394</v>
      </c>
      <c r="K75" s="10">
        <v>713997</v>
      </c>
      <c r="L75" s="10">
        <v>1042648</v>
      </c>
      <c r="M75" s="10">
        <v>846560</v>
      </c>
      <c r="N75" s="10">
        <v>1643156</v>
      </c>
      <c r="O75" s="10">
        <v>8988002</v>
      </c>
    </row>
    <row r="76" spans="1:15" ht="15.75" x14ac:dyDescent="0.25">
      <c r="A76" s="3" t="s">
        <v>37</v>
      </c>
    </row>
    <row r="77" spans="1:15" ht="15.75" x14ac:dyDescent="0.25">
      <c r="A77" s="15" t="s">
        <v>38</v>
      </c>
    </row>
    <row r="78" spans="1:15" s="8" customFormat="1" ht="15.75" x14ac:dyDescent="0.25">
      <c r="A78" s="6"/>
      <c r="B78" s="7" t="s">
        <v>48</v>
      </c>
    </row>
    <row r="79" spans="1:15" s="8" customFormat="1" ht="15.75" x14ac:dyDescent="0.25">
      <c r="A79" s="6"/>
      <c r="C79" s="9" t="s">
        <v>7</v>
      </c>
      <c r="D79" s="9" t="s">
        <v>8</v>
      </c>
      <c r="E79" s="9" t="s">
        <v>9</v>
      </c>
      <c r="F79" s="9" t="s">
        <v>10</v>
      </c>
      <c r="G79" s="9" t="s">
        <v>11</v>
      </c>
      <c r="H79" s="9" t="s">
        <v>12</v>
      </c>
      <c r="I79" s="9" t="s">
        <v>13</v>
      </c>
      <c r="J79" s="9" t="s">
        <v>14</v>
      </c>
      <c r="K79" s="9" t="s">
        <v>15</v>
      </c>
      <c r="L79" s="9" t="s">
        <v>16</v>
      </c>
      <c r="M79" s="9" t="s">
        <v>17</v>
      </c>
      <c r="N79" s="9" t="s">
        <v>18</v>
      </c>
      <c r="O79" s="9" t="s">
        <v>41</v>
      </c>
    </row>
    <row r="80" spans="1:15" s="8" customFormat="1" ht="15.75" x14ac:dyDescent="0.25">
      <c r="A80" s="6"/>
      <c r="C80" s="10">
        <v>18392.830000000002</v>
      </c>
      <c r="D80" s="10">
        <v>18957.96</v>
      </c>
      <c r="E80" s="10">
        <v>14397.23</v>
      </c>
      <c r="F80" s="10">
        <v>12995.45</v>
      </c>
      <c r="G80" s="10">
        <v>10262.76</v>
      </c>
      <c r="H80" s="10">
        <v>7591.54</v>
      </c>
      <c r="I80" s="10">
        <v>7618.38</v>
      </c>
      <c r="J80" s="10">
        <v>8251.32</v>
      </c>
      <c r="K80" s="10">
        <v>8047.59</v>
      </c>
      <c r="L80" s="10">
        <v>6637.01</v>
      </c>
      <c r="M80" s="10">
        <v>6584.59</v>
      </c>
      <c r="N80" s="10">
        <v>8000</v>
      </c>
      <c r="O80" s="10">
        <v>127736.65999999999</v>
      </c>
    </row>
    <row r="81" spans="1:1" ht="15.75" x14ac:dyDescent="0.25">
      <c r="A81" s="16" t="s">
        <v>39</v>
      </c>
    </row>
    <row r="82" spans="1:1" x14ac:dyDescent="0.25">
      <c r="A82" s="1"/>
    </row>
    <row r="83" spans="1:1" x14ac:dyDescent="0.25">
      <c r="A83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E652ADFE9840867ED70792E55B5C" ma:contentTypeVersion="16" ma:contentTypeDescription="Create a new document." ma:contentTypeScope="" ma:versionID="f0f3ca52848c06a0e05c5ba5bf6cf5b9">
  <xsd:schema xmlns:xsd="http://www.w3.org/2001/XMLSchema" xmlns:xs="http://www.w3.org/2001/XMLSchema" xmlns:p="http://schemas.microsoft.com/office/2006/metadata/properties" xmlns:ns2="00ee9388-f6ec-4feb-916f-e583bcd28051" xmlns:ns3="c2d5e112-0af2-4a8a-8534-ec1296fac226" targetNamespace="http://schemas.microsoft.com/office/2006/metadata/properties" ma:root="true" ma:fieldsID="e58d0e65172711a6f53eeff985428188" ns2:_="" ns3:_="">
    <xsd:import namespace="00ee9388-f6ec-4feb-916f-e583bcd28051"/>
    <xsd:import namespace="c2d5e112-0af2-4a8a-8534-ec1296fac2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9388-f6ec-4feb-916f-e583bcd28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1371ab-f166-41a8-b4bb-b296f8227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e112-0af2-4a8a-8534-ec1296fac2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9a69f2-5e35-4ab1-825d-8679dfa3111b}" ma:internalName="TaxCatchAll" ma:showField="CatchAllData" ma:web="c2d5e112-0af2-4a8a-8534-ec1296fac2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e9388-f6ec-4feb-916f-e583bcd28051">
      <Terms xmlns="http://schemas.microsoft.com/office/infopath/2007/PartnerControls"/>
    </lcf76f155ced4ddcb4097134ff3c332f>
    <TaxCatchAll xmlns="c2d5e112-0af2-4a8a-8534-ec1296fac226" xsi:nil="true"/>
  </documentManagement>
</p:properties>
</file>

<file path=customXml/itemProps1.xml><?xml version="1.0" encoding="utf-8"?>
<ds:datastoreItem xmlns:ds="http://schemas.openxmlformats.org/officeDocument/2006/customXml" ds:itemID="{F9895E2B-02DF-49A4-8FE0-586F53DC546E}"/>
</file>

<file path=customXml/itemProps2.xml><?xml version="1.0" encoding="utf-8"?>
<ds:datastoreItem xmlns:ds="http://schemas.openxmlformats.org/officeDocument/2006/customXml" ds:itemID="{35A73EEA-1756-48AC-BCC7-47C9B418ED57}"/>
</file>

<file path=customXml/itemProps3.xml><?xml version="1.0" encoding="utf-8"?>
<ds:datastoreItem xmlns:ds="http://schemas.openxmlformats.org/officeDocument/2006/customXml" ds:itemID="{D55C3431-A1E7-4CA5-B7A2-03BD70C05D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231014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2024-07-17T08:57:42Z</dcterms:created>
  <dcterms:modified xsi:type="dcterms:W3CDTF">2024-07-17T08:58:26Z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0x010100B49AE652ADFE9840867ED70792E55B5C</vt:lpwstr>
  </property>
</Properties>
</file>