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camb-my.sharepoint.com/personal/finn_osullivan_secamb_nhs_uk/Documents/Documents/Temp Files/"/>
    </mc:Choice>
  </mc:AlternateContent>
  <xr:revisionPtr revIDLastSave="359" documentId="8_{39382BA2-0992-4331-B5ED-03ECF8DA4807}" xr6:coauthVersionLast="47" xr6:coauthVersionMax="47" xr10:uidLastSave="{8131061F-9BF3-42BE-9787-767793BCEC89}"/>
  <bookViews>
    <workbookView xWindow="-110" yWindow="-110" windowWidth="19420" windowHeight="10420" xr2:uid="{29752C24-7420-4114-AFBC-C205CA9FD9B1}"/>
  </bookViews>
  <sheets>
    <sheet name="Summary - 2020-2021" sheetId="2" r:id="rId1"/>
    <sheet name="Monthly - 2020-2021" sheetId="5" r:id="rId2"/>
    <sheet name="Summary - 2021-2022" sheetId="1" r:id="rId3"/>
    <sheet name="Monthly - 2021-2022" sheetId="4" r:id="rId4"/>
    <sheet name="FOI Request Details" sheetId="3" state="hidden" r:id="rId5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" i="4" l="1"/>
  <c r="L4" i="4" l="1"/>
  <c r="K4" i="4"/>
  <c r="J4" i="4"/>
  <c r="I4" i="4"/>
  <c r="H4" i="4"/>
  <c r="G4" i="4"/>
  <c r="F4" i="4"/>
  <c r="E4" i="4"/>
  <c r="D4" i="4"/>
  <c r="C4" i="4"/>
  <c r="B4" i="4"/>
  <c r="C4" i="5"/>
  <c r="D4" i="5"/>
  <c r="E4" i="5"/>
  <c r="F4" i="5"/>
  <c r="G4" i="5"/>
  <c r="H4" i="5"/>
  <c r="I4" i="5"/>
  <c r="J4" i="5"/>
  <c r="K4" i="5"/>
  <c r="L4" i="5"/>
  <c r="M4" i="5"/>
  <c r="B4" i="5"/>
  <c r="O3" i="5"/>
  <c r="O4" i="5" s="1"/>
  <c r="O2" i="5"/>
  <c r="O3" i="4"/>
  <c r="O4" i="4" s="1"/>
  <c r="O2" i="4"/>
  <c r="B14" i="2"/>
  <c r="C4" i="2"/>
  <c r="C3" i="2"/>
  <c r="C5" i="2" s="1"/>
  <c r="C4" i="1"/>
  <c r="C3" i="1"/>
  <c r="B5" i="2"/>
  <c r="B14" i="1" l="1"/>
  <c r="C5" i="1"/>
  <c r="B5" i="1"/>
</calcChain>
</file>

<file path=xl/sharedStrings.xml><?xml version="1.0" encoding="utf-8"?>
<sst xmlns="http://schemas.openxmlformats.org/spreadsheetml/2006/main" count="56" uniqueCount="27">
  <si>
    <t>Symptom Group</t>
  </si>
  <si>
    <t>Number of Triaged Calls</t>
  </si>
  <si>
    <t>Pain and / or frequency passing urine</t>
  </si>
  <si>
    <t>Grand Total</t>
  </si>
  <si>
    <t>Pain, Frequency and or Difficulty Passing Urine</t>
  </si>
  <si>
    <t>Triaged Calls Broken Down By Referral Service</t>
  </si>
  <si>
    <t>A&amp;E / Integrated Urgent Treatment Centre</t>
  </si>
  <si>
    <t>GP In Hours/ Out of Hours</t>
  </si>
  <si>
    <t>Urgent Care Centre</t>
  </si>
  <si>
    <t>Total</t>
  </si>
  <si>
    <t>Pharmacy</t>
  </si>
  <si>
    <t>Other Services</t>
  </si>
  <si>
    <t>No Referral / Self-Care</t>
  </si>
  <si>
    <t xml:space="preserve">Good Morning, </t>
  </si>
  <si>
    <t xml:space="preserve"> </t>
  </si>
  <si>
    <t xml:space="preserve">We have recently received an FOI request, as shown below. </t>
  </si>
  <si>
    <t xml:space="preserve">I am writing to request information under the Freedom of Information Act 2000. I would be interested in any information held by your organisation regarding my request. </t>
  </si>
  <si>
    <t xml:space="preserve">The total number of calls received by 111 per month in South East Coast (exc East Kent). </t>
  </si>
  <si>
    <t>The number of women aged 18-65 calling 111 in South East Coast (exc East Kent) for the period 1 April 2021 - 31 March 2022 and 1 April 2020 - 31 March 2021 with the following complaints:</t>
  </si>
  <si>
    <t>Please can you arrange for this to be reviewed and for a full response to be received by 23/05/2022.</t>
  </si>
  <si>
    <t xml:space="preserve">Kindly arrange for this to be emailed through to foi@secamb.nhs.uk. </t>
  </si>
  <si>
    <t>If this is not achievable or does not fall within your responsibility then please let me know ASAP.</t>
  </si>
  <si>
    <t>Total Cases Triaged by 111</t>
  </si>
  <si>
    <t>Subset Cases Triaged by 111</t>
  </si>
  <si>
    <t>Subset as a % of total</t>
  </si>
  <si>
    <t>Proportion of Total Triaged Calls</t>
  </si>
  <si>
    <t xml:space="preserve">Total Triages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</si>
</sst>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0" fontId="1" fillId="0" borderId="1" xfId="0" applyFont="1" applyBorder="1"/>
    <xf numFmtId="164" fontId="0" fillId="0" borderId="1" xfId="1" applyNumberFormat="1" applyFont="1" applyBorder="1"/>
    <xf numFmtId="0" fontId="1" fillId="0" borderId="2" xfId="0" applyFont="1" applyFill="1" applyBorder="1"/>
    <xf numFmtId="0" fontId="3" fillId="0" borderId="0" xfId="0" applyFont="1"/>
    <xf numFmtId="17" fontId="3" fillId="0" borderId="3" xfId="0" applyNumberFormat="1" applyFont="1" applyBorder="1"/>
    <xf numFmtId="17" fontId="3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0" fontId="1" fillId="0" borderId="1" xfId="0" applyFont="1" applyFill="1" applyBorder="1"/>
    <xf numFmtId="0" fontId="0" fillId="0" borderId="1" xfId="0" applyFill="1" applyBorder="1"/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8</xdr:col>
      <xdr:colOff>209550</xdr:colOff>
      <xdr:row>20</xdr:row>
      <xdr:rowOff>139700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762D634-9709-421B-BA74-C60B2E72B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1500"/>
          <a:ext cx="5086350" cy="198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6A5A7-B76A-47FE-9610-1FA3A6886355}">
  <dimension ref="A1:D14"/>
  <sheetViews>
    <sheetView tabSelected="1" workbookViewId="0">
      <selection activeCell="B8" sqref="B8:B12"/>
    </sheetView>
  </sheetViews>
  <sheetFormatPr defaultRowHeight="14.5" x14ac:dyDescent="0.35"/>
  <cols>
    <col min="1" max="1" width="43.36328125" bestFit="1" customWidth="1"/>
    <col min="2" max="2" width="23" bestFit="1" customWidth="1"/>
    <col min="3" max="3" width="30.7265625" bestFit="1" customWidth="1"/>
    <col min="4" max="4" width="10.90625" hidden="1" customWidth="1"/>
  </cols>
  <sheetData>
    <row r="1" spans="1:4" ht="15.5" x14ac:dyDescent="0.35">
      <c r="B1" s="2"/>
      <c r="C1" s="2"/>
    </row>
    <row r="2" spans="1:4" ht="15.5" x14ac:dyDescent="0.35">
      <c r="A2" s="2" t="s">
        <v>0</v>
      </c>
      <c r="B2" s="2" t="s">
        <v>1</v>
      </c>
      <c r="C2" s="2" t="s">
        <v>25</v>
      </c>
      <c r="D2" s="4" t="s">
        <v>26</v>
      </c>
    </row>
    <row r="3" spans="1:4" x14ac:dyDescent="0.35">
      <c r="A3" s="1" t="s">
        <v>2</v>
      </c>
      <c r="B3" s="1">
        <v>10585</v>
      </c>
      <c r="C3" s="3">
        <f>B3/$D$3</f>
        <v>1.0426732625477872E-2</v>
      </c>
      <c r="D3">
        <v>1015179</v>
      </c>
    </row>
    <row r="4" spans="1:4" x14ac:dyDescent="0.35">
      <c r="A4" s="1" t="s">
        <v>4</v>
      </c>
      <c r="B4" s="1">
        <v>0</v>
      </c>
      <c r="C4" s="3">
        <f>B4/$D$3</f>
        <v>0</v>
      </c>
    </row>
    <row r="5" spans="1:4" ht="15.5" x14ac:dyDescent="0.35">
      <c r="A5" s="2" t="s">
        <v>3</v>
      </c>
      <c r="B5" s="1">
        <f>SUM(B3:B4)</f>
        <v>10585</v>
      </c>
      <c r="C5" s="3">
        <f>SUM(C3:C4)</f>
        <v>1.0426732625477872E-2</v>
      </c>
    </row>
    <row r="7" spans="1:4" ht="15.5" x14ac:dyDescent="0.35">
      <c r="A7" s="2" t="s">
        <v>5</v>
      </c>
      <c r="B7" s="2"/>
    </row>
    <row r="8" spans="1:4" x14ac:dyDescent="0.35">
      <c r="A8" s="1" t="s">
        <v>6</v>
      </c>
      <c r="B8" s="13">
        <v>30</v>
      </c>
    </row>
    <row r="9" spans="1:4" x14ac:dyDescent="0.35">
      <c r="A9" s="1" t="s">
        <v>7</v>
      </c>
      <c r="B9" s="13">
        <v>4587</v>
      </c>
    </row>
    <row r="10" spans="1:4" x14ac:dyDescent="0.35">
      <c r="A10" s="1" t="s">
        <v>8</v>
      </c>
      <c r="B10" s="13">
        <v>1919</v>
      </c>
    </row>
    <row r="11" spans="1:4" x14ac:dyDescent="0.35">
      <c r="A11" s="1" t="s">
        <v>10</v>
      </c>
      <c r="B11" s="13">
        <v>200</v>
      </c>
    </row>
    <row r="12" spans="1:4" x14ac:dyDescent="0.35">
      <c r="A12" s="1" t="s">
        <v>12</v>
      </c>
      <c r="B12" s="13">
        <v>1000</v>
      </c>
    </row>
    <row r="13" spans="1:4" x14ac:dyDescent="0.35">
      <c r="A13" s="1" t="s">
        <v>11</v>
      </c>
      <c r="B13" s="1">
        <v>2849</v>
      </c>
    </row>
    <row r="14" spans="1:4" ht="15.5" x14ac:dyDescent="0.35">
      <c r="A14" s="2" t="s">
        <v>9</v>
      </c>
      <c r="B14" s="1">
        <f>SUM(B8:B13)</f>
        <v>10585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1160E-CACD-4134-85B0-894360407C4F}">
  <dimension ref="A1:O4"/>
  <sheetViews>
    <sheetView workbookViewId="0">
      <selection activeCell="B2" sqref="B2:M3"/>
    </sheetView>
  </sheetViews>
  <sheetFormatPr defaultRowHeight="14.5" x14ac:dyDescent="0.35"/>
  <cols>
    <col min="1" max="1" width="24.36328125" bestFit="1" customWidth="1"/>
  </cols>
  <sheetData>
    <row r="1" spans="1:15" s="5" customFormat="1" ht="15" thickBot="1" x14ac:dyDescent="0.4">
      <c r="B1" s="6">
        <v>43922</v>
      </c>
      <c r="C1" s="6">
        <v>43952</v>
      </c>
      <c r="D1" s="6">
        <v>43983</v>
      </c>
      <c r="E1" s="6">
        <v>44013</v>
      </c>
      <c r="F1" s="6">
        <v>44044</v>
      </c>
      <c r="G1" s="6">
        <v>44075</v>
      </c>
      <c r="H1" s="6">
        <v>44105</v>
      </c>
      <c r="I1" s="6">
        <v>44136</v>
      </c>
      <c r="J1" s="6">
        <v>44166</v>
      </c>
      <c r="K1" s="6">
        <v>44197</v>
      </c>
      <c r="L1" s="6">
        <v>44228</v>
      </c>
      <c r="M1" s="6">
        <v>44256</v>
      </c>
      <c r="O1" s="7" t="s">
        <v>9</v>
      </c>
    </row>
    <row r="2" spans="1:15" ht="15" thickBot="1" x14ac:dyDescent="0.4">
      <c r="A2" s="6" t="s">
        <v>22</v>
      </c>
      <c r="B2" s="14">
        <v>55571</v>
      </c>
      <c r="C2" s="14">
        <v>66060</v>
      </c>
      <c r="D2" s="14">
        <v>59747</v>
      </c>
      <c r="E2" s="14">
        <v>60365</v>
      </c>
      <c r="F2" s="14">
        <v>70028</v>
      </c>
      <c r="G2" s="14">
        <v>67183</v>
      </c>
      <c r="H2" s="14">
        <v>81473</v>
      </c>
      <c r="I2" s="14">
        <v>85289</v>
      </c>
      <c r="J2" s="14">
        <v>87846</v>
      </c>
      <c r="K2" s="14">
        <v>77821</v>
      </c>
      <c r="L2" s="14">
        <v>72110</v>
      </c>
      <c r="M2" s="14">
        <v>88247</v>
      </c>
      <c r="N2" s="8"/>
      <c r="O2" s="9">
        <f>SUM(B2:M2)</f>
        <v>871740</v>
      </c>
    </row>
    <row r="3" spans="1:15" ht="15" thickBot="1" x14ac:dyDescent="0.4">
      <c r="A3" s="6" t="s">
        <v>23</v>
      </c>
      <c r="B3" s="15">
        <v>549</v>
      </c>
      <c r="C3" s="15">
        <v>691</v>
      </c>
      <c r="D3" s="15">
        <v>615</v>
      </c>
      <c r="E3" s="15">
        <v>739</v>
      </c>
      <c r="F3" s="15">
        <v>1052</v>
      </c>
      <c r="G3" s="15">
        <v>802</v>
      </c>
      <c r="H3" s="15">
        <v>1161</v>
      </c>
      <c r="I3" s="15">
        <v>1125</v>
      </c>
      <c r="J3" s="15">
        <v>1104</v>
      </c>
      <c r="K3" s="15">
        <v>837</v>
      </c>
      <c r="L3" s="15">
        <v>884</v>
      </c>
      <c r="M3" s="15">
        <v>1026</v>
      </c>
      <c r="N3" s="8"/>
      <c r="O3" s="10">
        <f>SUM(B3:M3)</f>
        <v>10585</v>
      </c>
    </row>
    <row r="4" spans="1:15" ht="15" thickBot="1" x14ac:dyDescent="0.4">
      <c r="A4" s="6" t="s">
        <v>24</v>
      </c>
      <c r="B4" s="11">
        <f>B3/B2</f>
        <v>9.8792535675082324E-3</v>
      </c>
      <c r="C4" s="11">
        <f t="shared" ref="C4:M4" si="0">C3/C2</f>
        <v>1.0460187708144112E-2</v>
      </c>
      <c r="D4" s="11">
        <f t="shared" si="0"/>
        <v>1.0293403852913116E-2</v>
      </c>
      <c r="E4" s="11">
        <f t="shared" si="0"/>
        <v>1.2242193323945995E-2</v>
      </c>
      <c r="F4" s="11">
        <f t="shared" si="0"/>
        <v>1.5022562403609985E-2</v>
      </c>
      <c r="G4" s="11">
        <f t="shared" si="0"/>
        <v>1.1937543723858714E-2</v>
      </c>
      <c r="H4" s="11">
        <f t="shared" si="0"/>
        <v>1.4250119671547629E-2</v>
      </c>
      <c r="I4" s="11">
        <f t="shared" si="0"/>
        <v>1.3190446599209746E-2</v>
      </c>
      <c r="J4" s="11">
        <f t="shared" si="0"/>
        <v>1.25674475787173E-2</v>
      </c>
      <c r="K4" s="11">
        <f t="shared" si="0"/>
        <v>1.0755451613317741E-2</v>
      </c>
      <c r="L4" s="11">
        <f t="shared" si="0"/>
        <v>1.2259048675634448E-2</v>
      </c>
      <c r="M4" s="11">
        <f t="shared" si="0"/>
        <v>1.1626457556630821E-2</v>
      </c>
      <c r="N4" s="8"/>
      <c r="O4" s="11">
        <f>O3/O2</f>
        <v>1.2142381902860945E-2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AE1D6-132F-42EE-A704-3AC0D0801079}">
  <dimension ref="A1:D14"/>
  <sheetViews>
    <sheetView workbookViewId="0">
      <selection activeCell="B7" sqref="B7:B12"/>
    </sheetView>
  </sheetViews>
  <sheetFormatPr defaultRowHeight="14.5" x14ac:dyDescent="0.35"/>
  <cols>
    <col min="1" max="1" width="43.36328125" bestFit="1" customWidth="1"/>
    <col min="2" max="2" width="23" bestFit="1" customWidth="1"/>
    <col min="3" max="3" width="30.7265625" bestFit="1" customWidth="1"/>
    <col min="4" max="4" width="13" hidden="1" customWidth="1"/>
  </cols>
  <sheetData>
    <row r="1" spans="1:4" ht="15.5" x14ac:dyDescent="0.35">
      <c r="B1" s="2"/>
      <c r="C1" s="2"/>
    </row>
    <row r="2" spans="1:4" ht="15.5" x14ac:dyDescent="0.35">
      <c r="A2" s="2" t="s">
        <v>0</v>
      </c>
      <c r="B2" s="2" t="s">
        <v>1</v>
      </c>
      <c r="C2" s="2" t="s">
        <v>25</v>
      </c>
      <c r="D2" s="4" t="s">
        <v>26</v>
      </c>
    </row>
    <row r="3" spans="1:4" x14ac:dyDescent="0.35">
      <c r="A3" s="1" t="s">
        <v>2</v>
      </c>
      <c r="B3" s="1">
        <v>12663</v>
      </c>
      <c r="C3" s="3">
        <f>B3/$D$3</f>
        <v>1.2473662280248115E-2</v>
      </c>
      <c r="D3">
        <v>1015179</v>
      </c>
    </row>
    <row r="4" spans="1:4" x14ac:dyDescent="0.35">
      <c r="A4" s="1" t="s">
        <v>4</v>
      </c>
      <c r="B4" s="1">
        <v>0</v>
      </c>
      <c r="C4" s="3">
        <f>B4/$D$3</f>
        <v>0</v>
      </c>
    </row>
    <row r="5" spans="1:4" ht="15.5" x14ac:dyDescent="0.35">
      <c r="A5" s="2" t="s">
        <v>3</v>
      </c>
      <c r="B5" s="1">
        <f>SUM(B3:B4)</f>
        <v>12663</v>
      </c>
      <c r="C5" s="3">
        <f>SUM(C3:C4)</f>
        <v>1.2473662280248115E-2</v>
      </c>
    </row>
    <row r="7" spans="1:4" ht="15.5" x14ac:dyDescent="0.35">
      <c r="A7" s="2" t="s">
        <v>5</v>
      </c>
      <c r="B7" s="12"/>
    </row>
    <row r="8" spans="1:4" x14ac:dyDescent="0.35">
      <c r="A8" s="1" t="s">
        <v>6</v>
      </c>
      <c r="B8" s="13">
        <v>23</v>
      </c>
    </row>
    <row r="9" spans="1:4" x14ac:dyDescent="0.35">
      <c r="A9" s="1" t="s">
        <v>7</v>
      </c>
      <c r="B9" s="13">
        <v>5954</v>
      </c>
    </row>
    <row r="10" spans="1:4" x14ac:dyDescent="0.35">
      <c r="A10" s="1" t="s">
        <v>8</v>
      </c>
      <c r="B10" s="13">
        <v>2429</v>
      </c>
    </row>
    <row r="11" spans="1:4" x14ac:dyDescent="0.35">
      <c r="A11" s="1" t="s">
        <v>10</v>
      </c>
      <c r="B11" s="13">
        <v>257</v>
      </c>
    </row>
    <row r="12" spans="1:4" x14ac:dyDescent="0.35">
      <c r="A12" s="1" t="s">
        <v>12</v>
      </c>
      <c r="B12" s="13">
        <v>923</v>
      </c>
    </row>
    <row r="13" spans="1:4" x14ac:dyDescent="0.35">
      <c r="A13" s="1" t="s">
        <v>11</v>
      </c>
      <c r="B13" s="1">
        <v>3077</v>
      </c>
    </row>
    <row r="14" spans="1:4" ht="15.5" x14ac:dyDescent="0.35">
      <c r="A14" s="2" t="s">
        <v>9</v>
      </c>
      <c r="B14" s="1">
        <f>SUM(B8:B13)</f>
        <v>12663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ABAF0-A8DF-4AF4-B137-ABB05F8E96E3}">
  <dimension ref="A1:O4"/>
  <sheetViews>
    <sheetView workbookViewId="0">
      <selection activeCell="H17" sqref="H17"/>
    </sheetView>
  </sheetViews>
  <sheetFormatPr defaultRowHeight="14.5" x14ac:dyDescent="0.35"/>
  <cols>
    <col min="1" max="1" width="24.453125" bestFit="1" customWidth="1"/>
  </cols>
  <sheetData>
    <row r="1" spans="1:15" ht="15" thickBot="1" x14ac:dyDescent="0.4">
      <c r="A1" s="5"/>
      <c r="B1" s="6">
        <v>44287</v>
      </c>
      <c r="C1" s="6">
        <v>44317</v>
      </c>
      <c r="D1" s="6">
        <v>44348</v>
      </c>
      <c r="E1" s="6">
        <v>44378</v>
      </c>
      <c r="F1" s="6">
        <v>44409</v>
      </c>
      <c r="G1" s="6">
        <v>44440</v>
      </c>
      <c r="H1" s="6">
        <v>44470</v>
      </c>
      <c r="I1" s="6">
        <v>44501</v>
      </c>
      <c r="J1" s="6">
        <v>44531</v>
      </c>
      <c r="K1" s="6">
        <v>44562</v>
      </c>
      <c r="L1" s="6">
        <v>44593</v>
      </c>
      <c r="M1" s="6">
        <v>44621</v>
      </c>
      <c r="O1" s="7" t="s">
        <v>9</v>
      </c>
    </row>
    <row r="2" spans="1:15" ht="15" thickBot="1" x14ac:dyDescent="0.4">
      <c r="A2" s="6" t="s">
        <v>22</v>
      </c>
      <c r="B2" s="14">
        <v>91690</v>
      </c>
      <c r="C2" s="14">
        <v>94561</v>
      </c>
      <c r="D2" s="14">
        <v>88047</v>
      </c>
      <c r="E2" s="14">
        <v>90095</v>
      </c>
      <c r="F2" s="14">
        <v>89639</v>
      </c>
      <c r="G2" s="14">
        <v>84343</v>
      </c>
      <c r="H2" s="14">
        <v>82312</v>
      </c>
      <c r="I2" s="14">
        <v>77296</v>
      </c>
      <c r="J2" s="14">
        <v>86507</v>
      </c>
      <c r="K2" s="14">
        <v>83278</v>
      </c>
      <c r="L2" s="14">
        <v>71193</v>
      </c>
      <c r="M2" s="14">
        <v>76218</v>
      </c>
      <c r="N2" s="8"/>
      <c r="O2" s="9">
        <f>SUM(B2:M2)</f>
        <v>1015179</v>
      </c>
    </row>
    <row r="3" spans="1:15" ht="15" thickBot="1" x14ac:dyDescent="0.4">
      <c r="A3" s="6" t="s">
        <v>23</v>
      </c>
      <c r="B3" s="15">
        <v>1114</v>
      </c>
      <c r="C3" s="15">
        <v>1168</v>
      </c>
      <c r="D3" s="15">
        <v>1015</v>
      </c>
      <c r="E3" s="15">
        <v>1111</v>
      </c>
      <c r="F3" s="15">
        <v>1387</v>
      </c>
      <c r="G3" s="15">
        <v>1214</v>
      </c>
      <c r="H3" s="15">
        <v>1069</v>
      </c>
      <c r="I3" s="15">
        <v>992</v>
      </c>
      <c r="J3" s="15">
        <v>1169</v>
      </c>
      <c r="K3" s="15">
        <v>1066</v>
      </c>
      <c r="L3" s="15">
        <v>686</v>
      </c>
      <c r="M3" s="15">
        <v>672</v>
      </c>
      <c r="N3" s="8"/>
      <c r="O3" s="10">
        <f>SUM(B3:M3)</f>
        <v>12663</v>
      </c>
    </row>
    <row r="4" spans="1:15" ht="15" thickBot="1" x14ac:dyDescent="0.4">
      <c r="A4" s="6" t="s">
        <v>24</v>
      </c>
      <c r="B4" s="11">
        <f>B3/B2</f>
        <v>1.2149634638455666E-2</v>
      </c>
      <c r="C4" s="11">
        <f t="shared" ref="C4:M4" si="0">C3/C2</f>
        <v>1.2351815230380389E-2</v>
      </c>
      <c r="D4" s="11">
        <f t="shared" si="0"/>
        <v>1.1527933944370621E-2</v>
      </c>
      <c r="E4" s="11">
        <f t="shared" si="0"/>
        <v>1.2331427937177423E-2</v>
      </c>
      <c r="F4" s="11">
        <f t="shared" si="0"/>
        <v>1.5473175738238936E-2</v>
      </c>
      <c r="G4" s="11">
        <f t="shared" si="0"/>
        <v>1.4393607056898617E-2</v>
      </c>
      <c r="H4" s="11">
        <f t="shared" si="0"/>
        <v>1.2987170764894548E-2</v>
      </c>
      <c r="I4" s="11">
        <f t="shared" si="0"/>
        <v>1.2833781825708964E-2</v>
      </c>
      <c r="J4" s="11">
        <f t="shared" si="0"/>
        <v>1.3513357300565272E-2</v>
      </c>
      <c r="K4" s="11">
        <f t="shared" si="0"/>
        <v>1.2800499531689042E-2</v>
      </c>
      <c r="L4" s="11">
        <f t="shared" si="0"/>
        <v>9.6357787984773791E-3</v>
      </c>
      <c r="M4" s="11">
        <f t="shared" si="0"/>
        <v>8.8168149256081241E-3</v>
      </c>
      <c r="N4" s="8"/>
      <c r="O4" s="11">
        <f>O3/O2</f>
        <v>1.2473662280248115E-2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22C6D-D9FD-4B4C-A82C-71B7BED78633}">
  <dimension ref="A1:A28"/>
  <sheetViews>
    <sheetView topLeftCell="A4" workbookViewId="0">
      <selection activeCell="A9" sqref="A9"/>
    </sheetView>
  </sheetViews>
  <sheetFormatPr defaultRowHeight="14.5" x14ac:dyDescent="0.35"/>
  <sheetData>
    <row r="1" spans="1:1" x14ac:dyDescent="0.35">
      <c r="A1" t="s">
        <v>13</v>
      </c>
    </row>
    <row r="2" spans="1:1" x14ac:dyDescent="0.35">
      <c r="A2" t="s">
        <v>14</v>
      </c>
    </row>
    <row r="3" spans="1:1" x14ac:dyDescent="0.35">
      <c r="A3" t="s">
        <v>15</v>
      </c>
    </row>
    <row r="4" spans="1:1" x14ac:dyDescent="0.35">
      <c r="A4" t="s">
        <v>14</v>
      </c>
    </row>
    <row r="5" spans="1:1" x14ac:dyDescent="0.35">
      <c r="A5" t="s">
        <v>16</v>
      </c>
    </row>
    <row r="6" spans="1:1" x14ac:dyDescent="0.35">
      <c r="A6" t="s">
        <v>14</v>
      </c>
    </row>
    <row r="7" spans="1:1" x14ac:dyDescent="0.35">
      <c r="A7" t="s">
        <v>17</v>
      </c>
    </row>
    <row r="8" spans="1:1" x14ac:dyDescent="0.35">
      <c r="A8" t="s">
        <v>14</v>
      </c>
    </row>
    <row r="9" spans="1:1" x14ac:dyDescent="0.35">
      <c r="A9" t="s">
        <v>18</v>
      </c>
    </row>
    <row r="20" spans="1:1" x14ac:dyDescent="0.35">
      <c r="A20" t="s">
        <v>14</v>
      </c>
    </row>
    <row r="21" spans="1:1" x14ac:dyDescent="0.35">
      <c r="A21" t="s">
        <v>14</v>
      </c>
    </row>
    <row r="22" spans="1:1" x14ac:dyDescent="0.35">
      <c r="A22" t="s">
        <v>14</v>
      </c>
    </row>
    <row r="23" spans="1:1" x14ac:dyDescent="0.35">
      <c r="A23" t="s">
        <v>14</v>
      </c>
    </row>
    <row r="24" spans="1:1" x14ac:dyDescent="0.35">
      <c r="A24" t="s">
        <v>19</v>
      </c>
    </row>
    <row r="25" spans="1:1" x14ac:dyDescent="0.35">
      <c r="A25" t="s">
        <v>14</v>
      </c>
    </row>
    <row r="26" spans="1:1" x14ac:dyDescent="0.35">
      <c r="A26" t="s">
        <v>20</v>
      </c>
    </row>
    <row r="27" spans="1:1" x14ac:dyDescent="0.35">
      <c r="A27" t="s">
        <v>14</v>
      </c>
    </row>
    <row r="28" spans="1:1" x14ac:dyDescent="0.35">
      <c r="A28" t="s">
        <v>21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9AE652ADFE9840867ED70792E55B5C" ma:contentTypeVersion="8" ma:contentTypeDescription="Create a new document." ma:contentTypeScope="" ma:versionID="5663cb16d126758d2677619a98b45168">
  <xsd:schema xmlns:xsd="http://www.w3.org/2001/XMLSchema" xmlns:xs="http://www.w3.org/2001/XMLSchema" xmlns:p="http://schemas.microsoft.com/office/2006/metadata/properties" xmlns:ns2="00ee9388-f6ec-4feb-916f-e583bcd28051" targetNamespace="http://schemas.microsoft.com/office/2006/metadata/properties" ma:root="true" ma:fieldsID="85f14fd2cb1f219b7d2237da6aa6b933" ns2:_="">
    <xsd:import namespace="00ee9388-f6ec-4feb-916f-e583bcd280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e9388-f6ec-4feb-916f-e583bcd280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2C08AF-6BD9-4F6A-97B2-D1CE69D3DD10}"/>
</file>

<file path=customXml/itemProps2.xml><?xml version="1.0" encoding="utf-8"?>
<ds:datastoreItem xmlns:ds="http://schemas.openxmlformats.org/officeDocument/2006/customXml" ds:itemID="{D6AEBEFA-9014-4483-AF6D-5CF2AABBAB9D}"/>
</file>

<file path=customXml/itemProps3.xml><?xml version="1.0" encoding="utf-8"?>
<ds:datastoreItem xmlns:ds="http://schemas.openxmlformats.org/officeDocument/2006/customXml" ds:itemID="{C8D8B6A2-F9B1-4358-AEA8-8255C279C5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 - 2020-2021</vt:lpstr>
      <vt:lpstr>Monthly - 2020-2021</vt:lpstr>
      <vt:lpstr>Summary - 2021-2022</vt:lpstr>
      <vt:lpstr>Monthly - 2021-2022</vt:lpstr>
      <vt:lpstr>FOI Request 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Finn Osullivan</dc:creator>
  <cp:lastModifiedBy>Finn O'sullivan</cp:lastModifiedBy>
  <dcterms:created xsi:type="dcterms:W3CDTF">2022-06-10T14:06:15Z</dcterms:created>
  <dcterms:modified xsi:type="dcterms:W3CDTF">2022-06-16T14:33:28Z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0x010100B49AE652ADFE9840867ED70792E55B5C</vt:lpwstr>
  </property>
</Properties>
</file>